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4915" windowHeight="6225" tabRatio="666" activeTab="0"/>
  </bookViews>
  <sheets>
    <sheet name="На 1 апреля 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Семён</author>
  </authors>
  <commentList>
    <comment ref="DA3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22 РО - июль 23
9 РО - сентябрь 23
13 РО - октябрь 23
===
44</t>
        </r>
      </text>
    </comment>
    <comment ref="DA46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РО - декабрь 23
15 РО - февраль 24</t>
        </r>
      </text>
    </comment>
    <comment ref="DA4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11 РО - октябрь 23
21 РО - февраль 24</t>
        </r>
      </text>
    </comment>
    <comment ref="DA4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51 РО - февраль 24
5 РО - март 24</t>
        </r>
      </text>
    </comment>
    <comment ref="BN5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3 - 13/04</t>
        </r>
      </text>
    </comment>
    <comment ref="BN2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18 - 6/04
17 - 11/04
1 - 13/04
23 - 14/04
3 - 18/04
5 - 27/04</t>
        </r>
      </text>
    </comment>
    <comment ref="BM4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24 - пчННо, 1-2/04
 и 41 РО</t>
        </r>
      </text>
    </comment>
    <comment ref="BM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24 - пчННо, 1-2/04
</t>
        </r>
      </text>
    </comment>
    <comment ref="BM4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13 - пчННо, 1-2/04
</t>
        </r>
      </text>
    </comment>
    <comment ref="BN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23 - 14/04</t>
        </r>
      </text>
    </comment>
    <comment ref="BN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3 - 4/04
8 - 18/04
3 - 25/04
2 - 27/04</t>
        </r>
      </text>
    </comment>
    <comment ref="BN3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3 - 4/04
8 - 18/04
3 - 25/04
2 - 27/04</t>
        </r>
      </text>
    </comment>
    <comment ref="CK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=ЕСЛИ(Т(CX5)="(";СЦЕПИТЬ(СЦЕПИТЬ(СЦЕПИТЬ(ТЕКСТ(CW5;"0");"(");ТЕКСТ(CY5;"0"));")");ТЕКСТ(CW5;"0"))</t>
        </r>
      </text>
    </comment>
    <comment ref="BP5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4 - 2/05</t>
        </r>
      </text>
    </comment>
    <comment ref="BP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2 - 4/05
5 - 16/05
7 - 23/05</t>
        </r>
      </text>
    </comment>
    <comment ref="BO4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27 - пар.К.Р., 29-30/04
5 - ком.К.Р., 1-2/05
94 - пат.К.Р., 2-3/05
      и 1 ПБ
26 - ПЧМосквы, 13-14/05</t>
        </r>
      </text>
    </comment>
    <comment ref="BO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27 - пар.К.Р., 29-30/04
5 - ком.К.Р., 1-2/05
94 - пат.К.Р., 2-3/05
      и 1 ПБ
2 - ПЧМосквы, 13-14/05
225 - М,Весна, 20-21/05
      и 4 ПБ</t>
        </r>
      </text>
    </comment>
    <comment ref="BO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219 - пар.К.Р., 29-30/04
      и 4 ПБ
5 - ком.К.Р., 1-2/05
94 - пат.К.Р., 2-3/05
      и 1 ПБ
28 - пар.БН, 25-26/05
328 - ком.БН, 27-28/05
      и 5 ПБ</t>
        </r>
      </text>
    </comment>
    <comment ref="BO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23 - пар.К.Р., 29-30/04
14 - ком.К.Р., 1-2/05
1 - пат.К.Р., 2-3/05
40 - пар.БН, 25-26/05
7 - ком.БН, 27-28/05</t>
        </r>
      </text>
    </comment>
    <comment ref="BP2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2 - 9/05
10 - 12/05(кП)</t>
        </r>
      </text>
    </comment>
    <comment ref="BP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16 - 11/05
3 - 18/05</t>
        </r>
      </text>
    </comment>
    <comment ref="BP3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16 - 11/05
3 - 18/05</t>
        </r>
      </text>
    </comment>
    <comment ref="BO4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54 - пар.БН, 25-26/05</t>
        </r>
      </text>
    </comment>
    <comment ref="BO5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54 - пар.БН, 25-26/05</t>
        </r>
      </text>
    </comment>
    <comment ref="BO4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0 - ПЧМосквы, 13-14/05
    (но 7 РО)</t>
        </r>
      </text>
    </comment>
    <comment ref="CL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=ЕСЛИ(Т(CX5)="(";СЦЕПИТЬ(СЦЕПИТЬ(СЦЕПИТЬ(ТЕКСТ(CW5;"0");"(");ТЕКСТ(CY5;"0"));")");ТЕКСТ(CW5;"0"))</t>
        </r>
      </text>
    </comment>
    <comment ref="BQ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15 - Челяб., 3/06</t>
        </r>
      </text>
    </comment>
    <comment ref="BR2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11 - 6/06
7 - 22/06
9 - 27/06
10 - 29/06</t>
        </r>
      </text>
    </comment>
    <comment ref="BR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1 - 1/06
3 - 8/06
</t>
        </r>
      </text>
    </comment>
    <comment ref="BQ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72 - запПФ, 10-12/06
      и 1 ПБ
1 - Алтай,ком, 15-18/06
68-Алтай,пар, 15-18/06
5 - Валдай, 24-25/06</t>
        </r>
      </text>
    </comment>
    <comment ref="CM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=ЕСЛИ(Т(CX5)="(";СЦЕПИТЬ(СЦЕПИТЬ(СЦЕПИТЬ(ТЕКСТ(CW5;"0");"(");ТЕКСТ(CY5;"0"));")");ТЕКСТ(CW5;"0"))</t>
        </r>
      </text>
    </comment>
    <comment ref="BR3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1 - 1/06
3 - 8/06
</t>
        </r>
      </text>
    </comment>
    <comment ref="BQ1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15 - Челяб., 3/06</t>
        </r>
      </text>
    </comment>
    <comment ref="BT3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1 - 4/07
4 - 6/07
2 - 11/07
6 - 13/07</t>
        </r>
      </text>
    </comment>
    <comment ref="BT2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24 - 11/07
7 - 27/07</t>
        </r>
      </text>
    </comment>
    <comment ref="BT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1 - 4/07
4 - 6/07
2 - 11/07
6 - 13/07</t>
        </r>
      </text>
    </comment>
    <comment ref="BS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98 - ST,ком, 13-14/07
      и 2 ПБ
83 - ST,пар, 15-16/07</t>
        </r>
      </text>
    </comment>
    <comment ref="BS1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9 - ST,ком, 13-14/07
</t>
        </r>
      </text>
    </comment>
    <comment ref="BS10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6 - ST,ком, 13-14/07
7 - ST,пар, 15-16/07 
</t>
        </r>
      </text>
    </comment>
    <comment ref="BS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2 - М.ком.микст, 1-2/07
1 - ST,ком, 13-14/07
30 - ST,пар, 15-16/07
4 - пч СПб, 29-30/07 
</t>
        </r>
      </text>
    </comment>
    <comment ref="BS5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ST,ком, 13-14/07
5 - ST,пар, 15-16/07
</t>
        </r>
      </text>
    </comment>
    <comment ref="BS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38 - ST,ком, 13-14/07
123-ST,пар, 15-16/07
</t>
        </r>
      </text>
    </comment>
    <comment ref="BS3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5 - ST,пар, 15-16/07
     и 22 РО</t>
        </r>
      </text>
    </comment>
    <comment ref="BS1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5 - ST,пар, 15-16/07
</t>
        </r>
      </text>
    </comment>
    <comment ref="BS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ST,пар, 15-16/07
</t>
        </r>
      </text>
    </comment>
    <comment ref="BS5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М.ком.микст, 1-2/07
11 - пч Кур.о., 29-30/07
</t>
        </r>
      </text>
    </comment>
    <comment ref="BS2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5 - ST,пар, 15-16/07
</t>
        </r>
      </text>
    </comment>
    <comment ref="BS4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38 - ST,ком, 13-14/07
123-ST,пар, 15-16/07
</t>
        </r>
      </text>
    </comment>
    <comment ref="BS5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9 - ST,ком, 13-14/07
</t>
        </r>
      </text>
    </comment>
    <comment ref="CN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=ЕСЛИ(Т(CX5)="(";СЦЕПИТЬ(СЦЕПИТЬ(СЦЕПИТЬ(ТЕКСТ(CW5;"0");"(");ТЕКСТ(CY5;"0"));")");ТЕКСТ(CW5;"0"))</t>
        </r>
      </text>
    </comment>
    <comment ref="BU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43 - ПЧР имп, 10-13/08
</t>
        </r>
      </text>
    </comment>
    <comment ref="BU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81 - ПЧР имп, 10-13/08
58 - К.Дона,ком, 24-25/08
 и 1 ПБ
52 - К.Дона,пар, 26-27/08
(не 192)</t>
        </r>
      </text>
    </comment>
    <comment ref="BU5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21 - МКСБ, август</t>
        </r>
      </text>
    </comment>
    <comment ref="BU4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142 - ПЧР имп, 10-13/08
 и 1 ПБ
113 - К.Дона, ком, 24-25/08
 и 2 ПБ
3 - К.Дона, пар, 26-27/08
(не 1)</t>
        </r>
      </text>
    </comment>
    <comment ref="BU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142 - ПЧР имп, 10-13/08
 и 1 ПБ
113 - К.Дона, ком, 24-25/08
 и 2 ПБ
3 - К.Дона, пар, 26-27/08
(не 1)</t>
        </r>
      </text>
    </comment>
    <comment ref="CO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=ЕСЛИ(Т(CX5)="(";СЦЕПИТЬ(СЦЕПИТЬ(СЦЕПИТЬ(ТЕКСТ(CW5;"0");"(");ТЕКСТ(CY5;"0"));")");ТЕКСТ(CW5;"0"))</t>
        </r>
      </text>
    </comment>
    <comment ref="BW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21 - ST в СПб, 9-10/09
8 - СПб, сентябрь
</t>
        </r>
      </text>
    </comment>
    <comment ref="BW3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Челяб, ком, 8-9/09
    и 9 РО
2 - п.ч.Ч.о., 23-24/09
</t>
        </r>
      </text>
    </comment>
    <comment ref="BW1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9 - Челяб, пар, 9-10/09
</t>
        </r>
      </text>
    </comment>
    <comment ref="BW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2 - Осен.М., 15-17/09
7 - МКСБ, сентябрь
</t>
        </r>
      </text>
    </comment>
    <comment ref="BW5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МКСБ, сентябрь</t>
        </r>
      </text>
    </comment>
    <comment ref="CP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=ЕСЛИ(Т(CX5)="(";СЦЕПИТЬ(СЦЕПИТЬ(СЦЕПИТЬ(ТЕКСТ(CW5;"0");"(");ТЕКСТ(CY5;"0"));")");ТЕКСТ(CW5;"0"))</t>
        </r>
      </text>
    </comment>
    <comment ref="BY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КЧР, -1/10
123 - КЧМ,-15/10
  и 3 ПБ
3 - пчСо, -29/10</t>
        </r>
      </text>
    </comment>
    <comment ref="BY46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ЮЧР, -1/10
</t>
        </r>
      </text>
    </comment>
    <comment ref="BY4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0 - ЮЧР, -1/10,
  но 15РО
</t>
        </r>
      </text>
    </comment>
    <comment ref="BY3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ЮЧР, -1/10,
  но 13РО
</t>
        </r>
      </text>
    </comment>
    <comment ref="BY4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0 - ЮЧР, -1/10,
  но 11РО
</t>
        </r>
      </text>
    </comment>
    <comment ref="BY5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6 - ПЧВорОбл, 22/10</t>
        </r>
      </text>
    </comment>
    <comment ref="BY4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10 - п.ч.С.о., 28/10</t>
        </r>
      </text>
    </comment>
    <comment ref="BY1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10 - п.ч.С.о., 28/10</t>
        </r>
      </text>
    </comment>
    <comment ref="BY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26 - п.ч.С.о., 28-29/10</t>
        </r>
      </text>
    </comment>
    <comment ref="BY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40 - п.ч.С.о., 28-29/10
      и 1 ПБ</t>
        </r>
      </text>
    </comment>
    <comment ref="BY1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32 - п.ч.С.о., 28-29/10</t>
        </r>
      </text>
    </comment>
    <comment ref="BY1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3 - п.ч.С.о., 28-29/10</t>
        </r>
      </text>
    </comment>
    <comment ref="BY5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3 - п.ч.С.о., 28-29/10</t>
        </r>
      </text>
    </comment>
    <comment ref="BY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п.ч.С.о., 28-29/10</t>
        </r>
      </text>
    </comment>
    <comment ref="BY2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1 - п.ч.С.о., 28-29/10
    и 3 РО</t>
        </r>
      </text>
    </comment>
    <comment ref="DA2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 РО - октябрь 23</t>
        </r>
      </text>
    </comment>
    <comment ref="BY34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3 - п.ч.С.о., 28-29/10</t>
        </r>
      </text>
    </comment>
    <comment ref="BO8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14 - ком.К.Р., 1-2/05
1 - пат.К.Р., 2-3/05</t>
        </r>
      </text>
    </comment>
    <comment ref="BS8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2 - М.ком.микст, 1-2/07
</t>
        </r>
      </text>
    </comment>
    <comment ref="BU8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43 - ПЧР имп, 10-13/08
</t>
        </r>
      </text>
    </comment>
    <comment ref="CQ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=ЕСЛИ(Т(CX5)="(";СЦЕПИТЬ(СЦЕПИТЬ(СЦЕПИТЬ(ТЕКСТ(CW5;"0");"(");ТЕКСТ(CY5;"0"));")");ТЕКСТ(CW5;"0"))</t>
        </r>
      </text>
    </comment>
    <comment ref="CA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19 - ПЧР, 3-6/11</t>
        </r>
      </text>
    </comment>
    <comment ref="CA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16 - ПЧР, 3-6/11
76 -пчННо, 11-12/11</t>
        </r>
      </text>
    </comment>
    <comment ref="CA3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72 - ПЧР, 3-6/11</t>
        </r>
      </text>
    </comment>
    <comment ref="CA5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72 - ПЧР, 3-6/11</t>
        </r>
      </text>
    </comment>
    <comment ref="CA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6 - п.ч.НН.о., 11-12/11
26 -М.мем., 25-26/11</t>
        </r>
      </text>
    </comment>
    <comment ref="CA4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0 - п.ч.НН.о., -12/11,
  но 3 РО
</t>
        </r>
      </text>
    </comment>
    <comment ref="CA4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6 - п.ч.НН.о., 11-12/11
26 -М.мем., 25-26/11</t>
        </r>
      </text>
    </comment>
    <comment ref="CR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=ЕСЛИ(Т(CX5)="(";СЦЕПИТЬ(СЦЕПИТЬ(СЦЕПИТЬ(ТЕКСТ(CW5;"0");"(");ТЕКСТ(CY5;"0"));")");ТЕКСТ(CW5;"0"))</t>
        </r>
      </text>
    </comment>
    <comment ref="CC46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3 - п.ч.Удм., 16-17/12
  и 2 РО
</t>
        </r>
      </text>
    </comment>
    <comment ref="CC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2 - п.ч.Удм., 16-17/12
</t>
        </r>
      </text>
    </comment>
    <comment ref="CC2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2 - п.ч.Удм., 16-17/12
</t>
        </r>
      </text>
    </comment>
    <comment ref="CS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=ЕСЛИ(Т(DD5)="(";СЦЕПИТЬ(СЦЕПИТЬ(СЦЕПИТЬ(ТЕКСТ(DC5;"0");"(");ТЕКСТ(DE5;"0"));")");ТЕКСТ(DC5;"0"))</t>
        </r>
      </text>
    </comment>
    <comment ref="CE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42МБ - пар,СПб, 3-4/01
51МБ - ком,СПб, 5-6/01
 и 1 ПБ
2МБ - ком, М, 7-8/01</t>
        </r>
      </text>
    </comment>
    <comment ref="CE1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6МБ, Челябинск, 3-4/01
1МБ - Пермь, 6/01
</t>
        </r>
      </text>
    </comment>
    <comment ref="CE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10МБ, Челябинск, 3-4/01
1МБ - Пермь, 6/01
</t>
        </r>
      </text>
    </comment>
    <comment ref="CE4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6МБ, Челябинск, 3-4/01
 и 2 РО
</t>
        </r>
      </text>
    </comment>
    <comment ref="DA4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РО - январь 24</t>
        </r>
      </text>
    </comment>
    <comment ref="CE5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7 - В.Г., М, 14/01</t>
        </r>
      </text>
    </comment>
    <comment ref="CE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69 - РИО, 19-21/01
 и 3ПБ</t>
        </r>
      </text>
    </comment>
    <comment ref="CT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=ЕСЛИ(Т(DD5)="(";СЦЕПИТЬ(СЦЕПИТЬ(СЦЕПИТЬ(ТЕКСТ(DC5;"0");"(");ТЕКСТ(DE5;"0"));")");ТЕКСТ(DC5;"0"))</t>
        </r>
      </text>
    </comment>
    <comment ref="CE4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42МБ - пар,СПб, 3-4/01
51МБ - ком,СПб, 5-6/01
 и 1 ПБ
2МБ - ком, М, 7-8/01</t>
        </r>
      </text>
    </comment>
    <comment ref="CG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138МБ - В.С.С.,М, 3-4/02
 и 1 ПБ
</t>
        </r>
      </text>
    </comment>
    <comment ref="CG4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2МБ - В.С.С.,М, 3-4/02
</t>
        </r>
      </text>
    </comment>
    <comment ref="CG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3МБ - В.С.С.,М, 3-4/02
1 - ПЧМ, 24/02</t>
        </r>
      </text>
    </comment>
    <comment ref="CG4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13МБ - ЮЧР, 16-18/02
 и 51 РО
</t>
        </r>
      </text>
    </comment>
    <comment ref="CG46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1МБ - ЮЧР, 16-18/02
 и 15 РО
</t>
        </r>
      </text>
    </comment>
    <comment ref="CG4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1МБ - ЮЧР, 16-18/02
 и 21 РО
</t>
        </r>
      </text>
    </comment>
    <comment ref="CU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=ЕСЛИ(Т(DD5)="(";СЦЕПИТЬ(СЦЕПИТЬ(СЦЕПИТЬ(ТЕКСТ(DC5;"0");"(");ТЕКСТ(DE5;"0"));")");ТЕКСТ(DC5;"0"))</t>
        </r>
      </text>
    </comment>
    <comment ref="CI42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3МБ - микст,ком
118МБ - микст,пар
22МБ - С.о.,имп (30-31/03)</t>
        </r>
      </text>
    </comment>
    <comment ref="CI4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3МБ - микст,ком
118МБ - микст,пар
14МБ - С.о.,имп (30-31/03)</t>
        </r>
      </text>
    </comment>
    <comment ref="CI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1МБ - микст,пар
14МБ - С.о.,имп (30-31/03)</t>
        </r>
      </text>
    </comment>
    <comment ref="CI41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22 МБ - С.о.,имп (30-31/03)
 и 5 РО</t>
        </r>
      </text>
    </comment>
    <comment ref="CI46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МБ - С.о.,имп (30-31/03)
</t>
        </r>
      </text>
    </comment>
    <comment ref="CI2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 МБ - С.о.,имп (30-31/03)
</t>
        </r>
      </text>
    </comment>
    <comment ref="CI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МБ - Омск,макс (22-24/03)
1 МБ - С.о.,имп (30-31/03)
</t>
        </r>
      </text>
    </comment>
    <comment ref="CI29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4 МБ - С.о.,имп (30-31/03)
</t>
        </r>
      </text>
    </comment>
    <comment ref="CI57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11МБ - С.о.,имп (30-31/03)
</t>
        </r>
      </text>
    </comment>
    <comment ref="CI1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18МБ - Сочи (30-31/03)
 и 16 РО
</t>
        </r>
      </text>
    </comment>
    <comment ref="DA15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16 РО - март 24</t>
        </r>
      </text>
    </comment>
    <comment ref="CI28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2 МБ - Омск,макс (22-24/03)
1 МБ - С.о.,имп (30-31/03)
</t>
        </r>
      </text>
    </comment>
    <comment ref="CI13" authorId="0">
      <text>
        <r>
          <rPr>
            <b/>
            <sz val="9"/>
            <rFont val="Tahoma"/>
            <family val="0"/>
          </rPr>
          <t>Семён:</t>
        </r>
        <r>
          <rPr>
            <sz val="9"/>
            <rFont val="Tahoma"/>
            <family val="0"/>
          </rPr>
          <t xml:space="preserve">
11МБ - С.о.,имп (30-31/03)
</t>
        </r>
      </text>
    </comment>
  </commentList>
</comments>
</file>

<file path=xl/sharedStrings.xml><?xml version="1.0" encoding="utf-8"?>
<sst xmlns="http://schemas.openxmlformats.org/spreadsheetml/2006/main" count="1237" uniqueCount="581">
  <si>
    <t>№</t>
  </si>
  <si>
    <t>Фамилия</t>
  </si>
  <si>
    <t>Имя</t>
  </si>
  <si>
    <t>Отчество</t>
  </si>
  <si>
    <t>г.рожд.</t>
  </si>
  <si>
    <t xml:space="preserve"> R </t>
  </si>
  <si>
    <t>ID</t>
  </si>
  <si>
    <t>ПБ</t>
  </si>
  <si>
    <t>Примечание</t>
  </si>
  <si>
    <t>Абрамов</t>
  </si>
  <si>
    <t>Владимир</t>
  </si>
  <si>
    <t>Александрович</t>
  </si>
  <si>
    <t xml:space="preserve"> </t>
  </si>
  <si>
    <t>Агапов</t>
  </si>
  <si>
    <t>Сергей</t>
  </si>
  <si>
    <t>Николаевич</t>
  </si>
  <si>
    <t>Академова</t>
  </si>
  <si>
    <t>Валентина</t>
  </si>
  <si>
    <t>Вячеславовна</t>
  </si>
  <si>
    <t>Ирина</t>
  </si>
  <si>
    <t>Владимировна</t>
  </si>
  <si>
    <t>Антипов</t>
  </si>
  <si>
    <t>Викторович</t>
  </si>
  <si>
    <t>Ануфриев</t>
  </si>
  <si>
    <t>Артём</t>
  </si>
  <si>
    <t>Борисович</t>
  </si>
  <si>
    <t>Аренбаум</t>
  </si>
  <si>
    <t>Эдуард</t>
  </si>
  <si>
    <t>Михайлович</t>
  </si>
  <si>
    <t>Павел</t>
  </si>
  <si>
    <t>Сергеевич</t>
  </si>
  <si>
    <t>Бакал</t>
  </si>
  <si>
    <t>Михаил</t>
  </si>
  <si>
    <t>Эдуардович</t>
  </si>
  <si>
    <t>Балашов</t>
  </si>
  <si>
    <t>Кирилл</t>
  </si>
  <si>
    <t>Балашова</t>
  </si>
  <si>
    <t>Лилия</t>
  </si>
  <si>
    <t>Александровна</t>
  </si>
  <si>
    <t>Бахчаев</t>
  </si>
  <si>
    <t>Юрьевич</t>
  </si>
  <si>
    <t>Бровкин</t>
  </si>
  <si>
    <t>Евгений</t>
  </si>
  <si>
    <t>Юрий</t>
  </si>
  <si>
    <t>Вишняков</t>
  </si>
  <si>
    <t>Дмитрий</t>
  </si>
  <si>
    <t>Герасимов В.</t>
  </si>
  <si>
    <t>Владимирович</t>
  </si>
  <si>
    <t>Гольдин</t>
  </si>
  <si>
    <t>Давыдова</t>
  </si>
  <si>
    <t>Елена</t>
  </si>
  <si>
    <t>Даниленко</t>
  </si>
  <si>
    <t>Дмитриев</t>
  </si>
  <si>
    <t>Игорь</t>
  </si>
  <si>
    <t>Леонидович</t>
  </si>
  <si>
    <t>Евдокимов</t>
  </si>
  <si>
    <t>Виталий</t>
  </si>
  <si>
    <t>Екимова</t>
  </si>
  <si>
    <t>Марина</t>
  </si>
  <si>
    <t>Валентиновна</t>
  </si>
  <si>
    <t>Ефремов</t>
  </si>
  <si>
    <t>Дмитриевич</t>
  </si>
  <si>
    <t>Жевелев В.</t>
  </si>
  <si>
    <t>Жевелев С.</t>
  </si>
  <si>
    <t>Жук</t>
  </si>
  <si>
    <t>Илья</t>
  </si>
  <si>
    <t>Казеев</t>
  </si>
  <si>
    <t>Алексей</t>
  </si>
  <si>
    <t>Капралов</t>
  </si>
  <si>
    <t>Коблов</t>
  </si>
  <si>
    <t>Вячеславович</t>
  </si>
  <si>
    <t>*</t>
  </si>
  <si>
    <t>Кочмарёв</t>
  </si>
  <si>
    <t>Красинская</t>
  </si>
  <si>
    <t>Борисовна</t>
  </si>
  <si>
    <t>Кремс</t>
  </si>
  <si>
    <t>Евгеньевич</t>
  </si>
  <si>
    <t>Крюкова</t>
  </si>
  <si>
    <t>Элеонора</t>
  </si>
  <si>
    <t>Георгиевна</t>
  </si>
  <si>
    <t>Вячеслав</t>
  </si>
  <si>
    <t>Кузьмин</t>
  </si>
  <si>
    <t>Лебедев</t>
  </si>
  <si>
    <t>Александр</t>
  </si>
  <si>
    <t>Липкинд</t>
  </si>
  <si>
    <t>Ильич</t>
  </si>
  <si>
    <t>Лотошников</t>
  </si>
  <si>
    <t>Вячеславич</t>
  </si>
  <si>
    <t>Маркелов</t>
  </si>
  <si>
    <t>Георгий</t>
  </si>
  <si>
    <t>Матюшин</t>
  </si>
  <si>
    <t>Меньшикова</t>
  </si>
  <si>
    <t>Юрьевна</t>
  </si>
  <si>
    <t>Минеева</t>
  </si>
  <si>
    <t>Татьяна</t>
  </si>
  <si>
    <t>Николаевна</t>
  </si>
  <si>
    <t>Минкин</t>
  </si>
  <si>
    <t>Маркович</t>
  </si>
  <si>
    <t>Мусатов</t>
  </si>
  <si>
    <t>Светлана</t>
  </si>
  <si>
    <t>Валерьевна</t>
  </si>
  <si>
    <t>Гульсем</t>
  </si>
  <si>
    <t>Рашидовна</t>
  </si>
  <si>
    <t>Обыдёнов</t>
  </si>
  <si>
    <t>Пестов</t>
  </si>
  <si>
    <t>Станислав</t>
  </si>
  <si>
    <t>Григорьевич</t>
  </si>
  <si>
    <t>Петрухин</t>
  </si>
  <si>
    <t>Константин</t>
  </si>
  <si>
    <t>Станиславович</t>
  </si>
  <si>
    <t>Платонов</t>
  </si>
  <si>
    <t>Анатольевич</t>
  </si>
  <si>
    <t>Полонский</t>
  </si>
  <si>
    <t>Полькин</t>
  </si>
  <si>
    <t>Поморцева</t>
  </si>
  <si>
    <t>Попов</t>
  </si>
  <si>
    <t>Геннадьевич</t>
  </si>
  <si>
    <t>Приведенцев</t>
  </si>
  <si>
    <t>Антон</t>
  </si>
  <si>
    <t>Рахилькин</t>
  </si>
  <si>
    <t>Романова</t>
  </si>
  <si>
    <t>Альбина</t>
  </si>
  <si>
    <t>Рощин</t>
  </si>
  <si>
    <t>Георгиевич</t>
  </si>
  <si>
    <t>Рыбакин</t>
  </si>
  <si>
    <t>Рыскин</t>
  </si>
  <si>
    <t>Наумович</t>
  </si>
  <si>
    <t>Рыскина</t>
  </si>
  <si>
    <t>Наталья</t>
  </si>
  <si>
    <t>Савинов</t>
  </si>
  <si>
    <t>Сафонов</t>
  </si>
  <si>
    <t>Николай</t>
  </si>
  <si>
    <t>Сигал</t>
  </si>
  <si>
    <t>Яков</t>
  </si>
  <si>
    <t>Сидоров</t>
  </si>
  <si>
    <t>Андрей</t>
  </si>
  <si>
    <t>Ситников</t>
  </si>
  <si>
    <t>Соболев</t>
  </si>
  <si>
    <t>Соколов</t>
  </si>
  <si>
    <t>Трифонов</t>
  </si>
  <si>
    <t>Тявин</t>
  </si>
  <si>
    <t>Максим</t>
  </si>
  <si>
    <t>Хазанов</t>
  </si>
  <si>
    <t>Семён</t>
  </si>
  <si>
    <t>Хацкелевич</t>
  </si>
  <si>
    <t>Цаплин</t>
  </si>
  <si>
    <t>Васильевич</t>
  </si>
  <si>
    <t>Валерьевич</t>
  </si>
  <si>
    <t>Шабанов</t>
  </si>
  <si>
    <t>Тимофеевич</t>
  </si>
  <si>
    <t>Шакурова</t>
  </si>
  <si>
    <t>Шепеленко</t>
  </si>
  <si>
    <t>Великий</t>
  </si>
  <si>
    <t>Тольятти</t>
  </si>
  <si>
    <t>Гураль</t>
  </si>
  <si>
    <t>Оксана</t>
  </si>
  <si>
    <t>Капустин</t>
  </si>
  <si>
    <t>Лесничий</t>
  </si>
  <si>
    <t>Петрович</t>
  </si>
  <si>
    <t>Яковлев</t>
  </si>
  <si>
    <t>Геннадий</t>
  </si>
  <si>
    <t>Комонов</t>
  </si>
  <si>
    <t>Москва</t>
  </si>
  <si>
    <t>Женова</t>
  </si>
  <si>
    <t>Альбертовна</t>
  </si>
  <si>
    <t>Мухин</t>
  </si>
  <si>
    <t>Новосибирск</t>
  </si>
  <si>
    <t>Черняк Е.</t>
  </si>
  <si>
    <t>Черняк Г.</t>
  </si>
  <si>
    <t>Разряд 0 пожизненно за 3ПБ</t>
  </si>
  <si>
    <t>Глазов</t>
  </si>
  <si>
    <t>Кронштадт</t>
  </si>
  <si>
    <t>Аркадий</t>
  </si>
  <si>
    <t>Иванович</t>
  </si>
  <si>
    <t>Разряд -1 пожизненно за 12ПБ + достижение ур.1</t>
  </si>
  <si>
    <t>3й разряд пожизненно, т.к. ранее был 2ой за РО</t>
  </si>
  <si>
    <t>Котов</t>
  </si>
  <si>
    <t>Новоуральск</t>
  </si>
  <si>
    <t>1447(23)</t>
  </si>
  <si>
    <t>Корняков</t>
  </si>
  <si>
    <t>Разряд 0  пожизненно за 3ПБ</t>
  </si>
  <si>
    <t>Медушевский</t>
  </si>
  <si>
    <t>Минск</t>
  </si>
  <si>
    <t>Ярославович</t>
  </si>
  <si>
    <t>Черный</t>
  </si>
  <si>
    <t>Израиль</t>
  </si>
  <si>
    <t>Захаров</t>
  </si>
  <si>
    <t>С.-Петербург</t>
  </si>
  <si>
    <t>Захарова</t>
  </si>
  <si>
    <t>Виктория</t>
  </si>
  <si>
    <t>2й разряд пожизненно, т.к. ранее был 1й за РО</t>
  </si>
  <si>
    <t>Разряд -2  пожизненно за 28 ПБ и достижение уровня 2</t>
  </si>
  <si>
    <t>(</t>
  </si>
  <si>
    <t>)</t>
  </si>
  <si>
    <t>он лайн</t>
  </si>
  <si>
    <t>онлайн</t>
  </si>
  <si>
    <t>16</t>
  </si>
  <si>
    <t>46</t>
  </si>
  <si>
    <t>2</t>
  </si>
  <si>
    <t>17</t>
  </si>
  <si>
    <t>9</t>
  </si>
  <si>
    <t>21</t>
  </si>
  <si>
    <t>78</t>
  </si>
  <si>
    <t>6</t>
  </si>
  <si>
    <t>225</t>
  </si>
  <si>
    <t>3</t>
  </si>
  <si>
    <t>22</t>
  </si>
  <si>
    <t>8</t>
  </si>
  <si>
    <t>42</t>
  </si>
  <si>
    <t>147</t>
  </si>
  <si>
    <t>48</t>
  </si>
  <si>
    <t>1</t>
  </si>
  <si>
    <t>18</t>
  </si>
  <si>
    <t>15</t>
  </si>
  <si>
    <t>60</t>
  </si>
  <si>
    <t>67</t>
  </si>
  <si>
    <t>ожидаю</t>
  </si>
  <si>
    <t>Акмаев</t>
  </si>
  <si>
    <t>Игоревич</t>
  </si>
  <si>
    <t>Савинова</t>
  </si>
  <si>
    <t>Разряд -0,5 пожизненно за 9ПБ + достижение ур.1</t>
  </si>
  <si>
    <t>214</t>
  </si>
  <si>
    <t>197</t>
  </si>
  <si>
    <t>181</t>
  </si>
  <si>
    <t>12</t>
  </si>
  <si>
    <t>Келина</t>
  </si>
  <si>
    <t>Екатеринбург</t>
  </si>
  <si>
    <t>Всеволод</t>
  </si>
  <si>
    <t>210</t>
  </si>
  <si>
    <t>Аушев Е.</t>
  </si>
  <si>
    <t>Егор</t>
  </si>
  <si>
    <t>Павлович</t>
  </si>
  <si>
    <t>Задорожнюк</t>
  </si>
  <si>
    <t>Олегович</t>
  </si>
  <si>
    <t>Сташенкова</t>
  </si>
  <si>
    <t>Юн</t>
  </si>
  <si>
    <t>Екатерина</t>
  </si>
  <si>
    <t>Дмитриевна</t>
  </si>
  <si>
    <t>Дадонов</t>
  </si>
  <si>
    <t>Роман</t>
  </si>
  <si>
    <t>Владиславович</t>
  </si>
  <si>
    <t>Пенза</t>
  </si>
  <si>
    <t>Хрулев</t>
  </si>
  <si>
    <t>Гаврилов</t>
  </si>
  <si>
    <t>Иван</t>
  </si>
  <si>
    <t>Львович</t>
  </si>
  <si>
    <t>Овсиенко</t>
  </si>
  <si>
    <t>Табатадзе</t>
  </si>
  <si>
    <t>Трунькина</t>
  </si>
  <si>
    <t>Сергеевна</t>
  </si>
  <si>
    <t>Чаркин</t>
  </si>
  <si>
    <t>Андреевич</t>
  </si>
  <si>
    <t>Черных</t>
  </si>
  <si>
    <t>Щербакова</t>
  </si>
  <si>
    <t>Анна</t>
  </si>
  <si>
    <t>Андреевна</t>
  </si>
  <si>
    <t>Митин</t>
  </si>
  <si>
    <t>Владислав</t>
  </si>
  <si>
    <t>Кожевников</t>
  </si>
  <si>
    <t>Разряд 0,5 пожизненно за 2ПБ</t>
  </si>
  <si>
    <t>Яковлевич</t>
  </si>
  <si>
    <t>Золотарев С.</t>
  </si>
  <si>
    <t>Золотарев Я.</t>
  </si>
  <si>
    <t>Дешин</t>
  </si>
  <si>
    <t>Дешина</t>
  </si>
  <si>
    <t>Валериевна</t>
  </si>
  <si>
    <t>265</t>
  </si>
  <si>
    <t>10</t>
  </si>
  <si>
    <t>Лотошников J.</t>
  </si>
  <si>
    <t>Полянская</t>
  </si>
  <si>
    <t>3098</t>
  </si>
  <si>
    <t>Разряд -2,5 пожизненно за 60ПБ + достижение уровня 2</t>
  </si>
  <si>
    <t>Федотов</t>
  </si>
  <si>
    <t>Иваново</t>
  </si>
  <si>
    <t>Попова</t>
  </si>
  <si>
    <t>Михайловна</t>
  </si>
  <si>
    <t>56</t>
  </si>
  <si>
    <t>144(6)</t>
  </si>
  <si>
    <t>3й разряд пожизненно, т.к. ранее был 2й за РО</t>
  </si>
  <si>
    <t>5118(74)</t>
  </si>
  <si>
    <t>109</t>
  </si>
  <si>
    <t>298</t>
  </si>
  <si>
    <t>Джоджуа</t>
  </si>
  <si>
    <t>Дудкин</t>
  </si>
  <si>
    <t>88</t>
  </si>
  <si>
    <t>428</t>
  </si>
  <si>
    <t>1094(6)</t>
  </si>
  <si>
    <t>Гражданкина</t>
  </si>
  <si>
    <t>Любовь</t>
  </si>
  <si>
    <t>379(6)</t>
  </si>
  <si>
    <t xml:space="preserve">Разряд -2 пожизненно за 28ПБ + достижение уровня.2 </t>
  </si>
  <si>
    <t>Костина</t>
  </si>
  <si>
    <t>Алёна</t>
  </si>
  <si>
    <t>Шиков</t>
  </si>
  <si>
    <t>Фролочкин</t>
  </si>
  <si>
    <t>Алексеевна</t>
  </si>
  <si>
    <t>Витальевна</t>
  </si>
  <si>
    <t>1055(46)</t>
  </si>
  <si>
    <t>Купцов</t>
  </si>
  <si>
    <t>Силантьева К.</t>
  </si>
  <si>
    <t>Кристина</t>
  </si>
  <si>
    <t>5094</t>
  </si>
  <si>
    <t>803</t>
  </si>
  <si>
    <t>589(236)</t>
  </si>
  <si>
    <t>Юлия</t>
  </si>
  <si>
    <t>Рогожкина</t>
  </si>
  <si>
    <t>Курбановна</t>
  </si>
  <si>
    <t>286</t>
  </si>
  <si>
    <t>5</t>
  </si>
  <si>
    <t>Рыскин J.</t>
  </si>
  <si>
    <t>168(1)</t>
  </si>
  <si>
    <t>732(19)</t>
  </si>
  <si>
    <t>Разряд -1,5 пожизненно за 28ПБ + достижение ур.1</t>
  </si>
  <si>
    <t>Дарья</t>
  </si>
  <si>
    <t>79(39)</t>
  </si>
  <si>
    <t>819</t>
  </si>
  <si>
    <t>11</t>
  </si>
  <si>
    <t>777</t>
  </si>
  <si>
    <t>528</t>
  </si>
  <si>
    <t>1093</t>
  </si>
  <si>
    <t>Дврья</t>
  </si>
  <si>
    <t>Евгеньевна</t>
  </si>
  <si>
    <t>Н.Новгород</t>
  </si>
  <si>
    <t>Рудакова Д.</t>
  </si>
  <si>
    <t>251</t>
  </si>
  <si>
    <t>948</t>
  </si>
  <si>
    <t>1179(15)</t>
  </si>
  <si>
    <t>апрель 2023</t>
  </si>
  <si>
    <t>(04.23)</t>
  </si>
  <si>
    <t>гэмблер, 04.23</t>
  </si>
  <si>
    <t>по данным ФСБР (1 мая 2023)</t>
  </si>
  <si>
    <t>4546(533)</t>
  </si>
  <si>
    <t>1472(730)</t>
  </si>
  <si>
    <t>12906(821)</t>
  </si>
  <si>
    <t>1171</t>
  </si>
  <si>
    <t>3222(507)</t>
  </si>
  <si>
    <t>833(9)</t>
  </si>
  <si>
    <t>1146</t>
  </si>
  <si>
    <t>1133</t>
  </si>
  <si>
    <t>6529(2124)</t>
  </si>
  <si>
    <t>1097</t>
  </si>
  <si>
    <t>379(184)</t>
  </si>
  <si>
    <t>864(676)</t>
  </si>
  <si>
    <t>83</t>
  </si>
  <si>
    <t>10110(125)</t>
  </si>
  <si>
    <t>5912(135)</t>
  </si>
  <si>
    <t>971</t>
  </si>
  <si>
    <t>904</t>
  </si>
  <si>
    <t>3069</t>
  </si>
  <si>
    <t>1172(195)</t>
  </si>
  <si>
    <t>593(120)</t>
  </si>
  <si>
    <t>746</t>
  </si>
  <si>
    <t>май 2023</t>
  </si>
  <si>
    <t>(05.23)</t>
  </si>
  <si>
    <t>гэмблер, 05.23</t>
  </si>
  <si>
    <t>по данным ФСБР (1 июня 2023)</t>
  </si>
  <si>
    <t>4645(547)</t>
  </si>
  <si>
    <t>1491(749)</t>
  </si>
  <si>
    <t>785</t>
  </si>
  <si>
    <t>13580(821)</t>
  </si>
  <si>
    <t>1183</t>
  </si>
  <si>
    <t>3225(507)</t>
  </si>
  <si>
    <t>536</t>
  </si>
  <si>
    <t>835(9)</t>
  </si>
  <si>
    <t>6541(2136)</t>
  </si>
  <si>
    <t>1099</t>
  </si>
  <si>
    <t>883(695)</t>
  </si>
  <si>
    <t>10463(125)</t>
  </si>
  <si>
    <t>6064(135)</t>
  </si>
  <si>
    <t>1037</t>
  </si>
  <si>
    <t>597(124)</t>
  </si>
  <si>
    <t>(06.23)</t>
  </si>
  <si>
    <t>гэмблер, 06.23</t>
  </si>
  <si>
    <t>июнь 2023</t>
  </si>
  <si>
    <t>июль 2023</t>
  </si>
  <si>
    <t>по данным ФСБР (1 июля 2023)</t>
  </si>
  <si>
    <t>4653(547)</t>
  </si>
  <si>
    <t>1505(753)</t>
  </si>
  <si>
    <t>804</t>
  </si>
  <si>
    <t>13745(821)</t>
  </si>
  <si>
    <t>3230(507)</t>
  </si>
  <si>
    <t>554</t>
  </si>
  <si>
    <t>838(9)</t>
  </si>
  <si>
    <t>1151</t>
  </si>
  <si>
    <t>116</t>
  </si>
  <si>
    <t>1134</t>
  </si>
  <si>
    <t>6578(2173)</t>
  </si>
  <si>
    <t>1102</t>
  </si>
  <si>
    <t>897(699)</t>
  </si>
  <si>
    <t>87</t>
  </si>
  <si>
    <t>10467(125)</t>
  </si>
  <si>
    <t>1045</t>
  </si>
  <si>
    <t>7</t>
  </si>
  <si>
    <t>909</t>
  </si>
  <si>
    <t>3077</t>
  </si>
  <si>
    <t>1191(195)</t>
  </si>
  <si>
    <t>807</t>
  </si>
  <si>
    <t>(07.23)Трофи</t>
  </si>
  <si>
    <t>гэмблер, 07.23</t>
  </si>
  <si>
    <t>`</t>
  </si>
  <si>
    <t>Микляева</t>
  </si>
  <si>
    <t>Ольга</t>
  </si>
  <si>
    <t>Дина</t>
  </si>
  <si>
    <t>Викторовна</t>
  </si>
  <si>
    <t>август 2023</t>
  </si>
  <si>
    <t>по данным ФСБР (1 августа 2023)</t>
  </si>
  <si>
    <t>4690(547)</t>
  </si>
  <si>
    <t>1518(766)</t>
  </si>
  <si>
    <t>815</t>
  </si>
  <si>
    <t>13926(821)</t>
  </si>
  <si>
    <t>5107</t>
  </si>
  <si>
    <t>3239(507)</t>
  </si>
  <si>
    <t>561</t>
  </si>
  <si>
    <t>1139</t>
  </si>
  <si>
    <t>6609(2204)</t>
  </si>
  <si>
    <t>384(184)</t>
  </si>
  <si>
    <t>910(712)</t>
  </si>
  <si>
    <t>91</t>
  </si>
  <si>
    <t>10632(125)</t>
  </si>
  <si>
    <t>6225(135)</t>
  </si>
  <si>
    <t>1191(15)</t>
  </si>
  <si>
    <t>1197(195)</t>
  </si>
  <si>
    <t>817</t>
  </si>
  <si>
    <t>(08.23)ПЧРимп</t>
  </si>
  <si>
    <t>гэмблер, 08.23</t>
  </si>
  <si>
    <t>Силантьева Да.</t>
  </si>
  <si>
    <t>Силантьева Ди.</t>
  </si>
  <si>
    <t>по данным ФСБР (1 сентября 2023)</t>
  </si>
  <si>
    <t>4742(556)</t>
  </si>
  <si>
    <t>1563(811)</t>
  </si>
  <si>
    <t>563</t>
  </si>
  <si>
    <t>955(757)</t>
  </si>
  <si>
    <t>1047</t>
  </si>
  <si>
    <t>1212(15)</t>
  </si>
  <si>
    <t>сентябрь 2023</t>
  </si>
  <si>
    <t>(09.23)</t>
  </si>
  <si>
    <t>гэмблер, 09.23</t>
  </si>
  <si>
    <t>14117(821)</t>
  </si>
  <si>
    <t>10890(125)</t>
  </si>
  <si>
    <t>6483(135)</t>
  </si>
  <si>
    <t>по данным ФСБР (1 октября 2023)</t>
  </si>
  <si>
    <t>4771(556)</t>
  </si>
  <si>
    <t>1637(885)</t>
  </si>
  <si>
    <t>14126(821)</t>
  </si>
  <si>
    <t>1192</t>
  </si>
  <si>
    <t>3251(507)</t>
  </si>
  <si>
    <t>572</t>
  </si>
  <si>
    <t>1160</t>
  </si>
  <si>
    <t>117</t>
  </si>
  <si>
    <t>1029(831)</t>
  </si>
  <si>
    <t>110</t>
  </si>
  <si>
    <t>10909(125)</t>
  </si>
  <si>
    <t>1057</t>
  </si>
  <si>
    <t>918</t>
  </si>
  <si>
    <t>1213(15)</t>
  </si>
  <si>
    <t>829</t>
  </si>
  <si>
    <t>октябрь 2023</t>
  </si>
  <si>
    <t>гэмблер, 10.23</t>
  </si>
  <si>
    <t>(10.23)КЧР,ЮЧР</t>
  </si>
  <si>
    <t>Герасимов</t>
  </si>
  <si>
    <t>Аушев</t>
  </si>
  <si>
    <t>Волков А.</t>
  </si>
  <si>
    <t>387(184)</t>
  </si>
  <si>
    <t>по данным ФСБР (1 ноября 2023)</t>
  </si>
  <si>
    <t>4811(556)</t>
  </si>
  <si>
    <t>14253(821)</t>
  </si>
  <si>
    <t>1224</t>
  </si>
  <si>
    <t>3267(507)</t>
  </si>
  <si>
    <t>583</t>
  </si>
  <si>
    <t>1165</t>
  </si>
  <si>
    <t>1152</t>
  </si>
  <si>
    <t>388(184)</t>
  </si>
  <si>
    <t>735(19)</t>
  </si>
  <si>
    <t>127</t>
  </si>
  <si>
    <t>10952(125)</t>
  </si>
  <si>
    <t>36</t>
  </si>
  <si>
    <t>13</t>
  </si>
  <si>
    <t>923</t>
  </si>
  <si>
    <t>1219(15)</t>
  </si>
  <si>
    <t>845</t>
  </si>
  <si>
    <t>гэмблер, 11.23</t>
  </si>
  <si>
    <t>ноябрь 2023</t>
  </si>
  <si>
    <t>(11.23)ПЧР</t>
  </si>
  <si>
    <t>83(43)</t>
  </si>
  <si>
    <t>6612(2207)</t>
  </si>
  <si>
    <t>6617(2212)</t>
  </si>
  <si>
    <t>1720(968)</t>
  </si>
  <si>
    <t>1112(914)</t>
  </si>
  <si>
    <t>декабрь 2023</t>
  </si>
  <si>
    <t>по данным ФСБР (1 декабря 2023)</t>
  </si>
  <si>
    <t>4830(556)</t>
  </si>
  <si>
    <t>1758(1006)</t>
  </si>
  <si>
    <t>14345(821)</t>
  </si>
  <si>
    <t>1235</t>
  </si>
  <si>
    <t>3276(507)</t>
  </si>
  <si>
    <t>1156</t>
  </si>
  <si>
    <t>6638(2233)</t>
  </si>
  <si>
    <t>1103</t>
  </si>
  <si>
    <t>1150(952)</t>
  </si>
  <si>
    <t>1127(46)</t>
  </si>
  <si>
    <t>137</t>
  </si>
  <si>
    <t>10994(125)</t>
  </si>
  <si>
    <t>6515(135)</t>
  </si>
  <si>
    <t>1068</t>
  </si>
  <si>
    <t>39</t>
  </si>
  <si>
    <t>926</t>
  </si>
  <si>
    <t>(12.23)</t>
  </si>
  <si>
    <t>гэмблер, 12.23</t>
  </si>
  <si>
    <t>по данным ФСБР (1 января 2024)</t>
  </si>
  <si>
    <t>январь 2024</t>
  </si>
  <si>
    <t>(01.24)</t>
  </si>
  <si>
    <t>гэмблер, 01.24</t>
  </si>
  <si>
    <t>4832(558)</t>
  </si>
  <si>
    <t>1759(1007)</t>
  </si>
  <si>
    <t>821</t>
  </si>
  <si>
    <t>14349(821)</t>
  </si>
  <si>
    <t>1238</t>
  </si>
  <si>
    <t>3283(507)</t>
  </si>
  <si>
    <t>1176</t>
  </si>
  <si>
    <t>120</t>
  </si>
  <si>
    <t>6722(2317)</t>
  </si>
  <si>
    <t>1151(953)</t>
  </si>
  <si>
    <t>138</t>
  </si>
  <si>
    <t>10995(125)</t>
  </si>
  <si>
    <t>1071</t>
  </si>
  <si>
    <t>43</t>
  </si>
  <si>
    <t>934</t>
  </si>
  <si>
    <t>933</t>
  </si>
  <si>
    <t>по данным ФСБР (1 февраля 2024)</t>
  </si>
  <si>
    <t>211</t>
  </si>
  <si>
    <t>1760(1008)</t>
  </si>
  <si>
    <t>847</t>
  </si>
  <si>
    <t>14421(821)</t>
  </si>
  <si>
    <t>1258</t>
  </si>
  <si>
    <t>592</t>
  </si>
  <si>
    <t>1190</t>
  </si>
  <si>
    <t>1159</t>
  </si>
  <si>
    <t>20</t>
  </si>
  <si>
    <t>6742(2337)</t>
  </si>
  <si>
    <t>1104</t>
  </si>
  <si>
    <t>1152(954)</t>
  </si>
  <si>
    <t>11099(125)</t>
  </si>
  <si>
    <t>6613(135)</t>
  </si>
  <si>
    <t>3097</t>
  </si>
  <si>
    <t>1226(15)</t>
  </si>
  <si>
    <t>(02.24)</t>
  </si>
  <si>
    <t>гэмблер, 02.24</t>
  </si>
  <si>
    <t>февраль 2024</t>
  </si>
  <si>
    <t>1й разряд (50РО за год) (до 01.02.25 включительно)</t>
  </si>
  <si>
    <t>2й разряд (15РО за год) (до 01.02.25 включительно)</t>
  </si>
  <si>
    <t>3й разряд (20МБ за год) (до 01.10.24 включительно)</t>
  </si>
  <si>
    <t xml:space="preserve">по данным ФСБР на 1 апреля 2023 </t>
  </si>
  <si>
    <t>по данным ФСБР (1 марта 2024)</t>
  </si>
  <si>
    <t>4833(559)</t>
  </si>
  <si>
    <t>849</t>
  </si>
  <si>
    <t>14430(821)</t>
  </si>
  <si>
    <t>1267</t>
  </si>
  <si>
    <t>3285(507)</t>
  </si>
  <si>
    <t>84(44)</t>
  </si>
  <si>
    <t>593</t>
  </si>
  <si>
    <t>1193</t>
  </si>
  <si>
    <t>133</t>
  </si>
  <si>
    <t>1164</t>
  </si>
  <si>
    <t>176</t>
  </si>
  <si>
    <t>11253(125)</t>
  </si>
  <si>
    <t>6620(135)</t>
  </si>
  <si>
    <t>52</t>
  </si>
  <si>
    <t>951</t>
  </si>
  <si>
    <t>935</t>
  </si>
  <si>
    <t>по данным ФСБР на 1 апреля 2024</t>
  </si>
  <si>
    <t>март 2024</t>
  </si>
  <si>
    <t>(03.24)</t>
  </si>
  <si>
    <t>гэмблер, 03.24</t>
  </si>
  <si>
    <t>МБ бриджистов г.Самара на 1 апреля 2024г.</t>
  </si>
  <si>
    <t>Анатолий</t>
  </si>
  <si>
    <t>Васильев А.</t>
  </si>
  <si>
    <t>Васильев Ю.</t>
  </si>
  <si>
    <t>2й разряд (15РО за год) (до 01.03.25 включительно)</t>
  </si>
  <si>
    <t>1811(1059)</t>
  </si>
  <si>
    <t>6750(2345)</t>
  </si>
  <si>
    <t>1203(1005)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</si>
</sst>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 &quot;_р_._-;_-@_-"/>
    <numFmt numFmtId="173" formatCode="_-* #,##0.00\ _р_._-;\-* #,##0.00\ _р_._-;_-* \-??\ _р_._-;_-@_-"/>
    <numFmt numFmtId="174" formatCode="0.0"/>
    <numFmt numFmtId="175" formatCode="m/d/yyyy"/>
  </numFmts>
  <fonts count="25">
    <font>
      <sz val="10"/>
      <name val="Arial Cyr"/>
      <family val="2"/>
    </font>
    <font>
      <sz val="10"/>
      <name val="Arial"/>
      <family val="0"/>
    </font>
    <font>
      <sz val="10"/>
      <color indexed="55"/>
      <name val="Arial Cyr"/>
      <family val="2"/>
    </font>
    <font>
      <sz val="10"/>
      <color indexed="23"/>
      <name val="Arial Cyr"/>
      <family val="2"/>
    </font>
    <font>
      <b/>
      <sz val="10"/>
      <name val="Arial Cyr"/>
      <family val="2"/>
    </font>
    <font>
      <sz val="9"/>
      <color indexed="42"/>
      <name val="Arial Cyr"/>
      <family val="2"/>
    </font>
    <font>
      <sz val="10"/>
      <color indexed="4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u val="single"/>
      <sz val="10"/>
      <color indexed="36"/>
      <name val="Arial Cyr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48"/>
      <name val="Arial Cyr"/>
      <family val="2"/>
    </font>
    <font>
      <sz val="10"/>
      <color indexed="52"/>
      <name val="Arial Cyr"/>
      <family val="2"/>
    </font>
    <font>
      <sz val="7"/>
      <color indexed="53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9"/>
      <color indexed="55"/>
      <name val="Arial Cyr"/>
      <family val="2"/>
    </font>
    <font>
      <sz val="10"/>
      <color indexed="50"/>
      <name val="Arial Cyr"/>
      <family val="2"/>
    </font>
    <font>
      <sz val="10"/>
      <color indexed="9"/>
      <name val="Arial Cyr"/>
      <family val="2"/>
    </font>
    <font>
      <sz val="10"/>
      <color indexed="44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5" fillId="7" borderId="0" xfId="18" applyFont="1" applyFill="1" applyAlignment="1">
      <alignment horizontal="center" vertical="center"/>
      <protection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left" vertical="center"/>
    </xf>
    <xf numFmtId="175" fontId="7" fillId="2" borderId="0" xfId="0" applyNumberFormat="1" applyFont="1" applyFill="1" applyAlignment="1">
      <alignment horizontal="center" vertical="center" textRotation="90" wrapText="1"/>
    </xf>
    <xf numFmtId="175" fontId="7" fillId="3" borderId="0" xfId="0" applyNumberFormat="1" applyFont="1" applyFill="1" applyAlignment="1">
      <alignment horizontal="center" vertical="center" textRotation="90" wrapText="1"/>
    </xf>
    <xf numFmtId="175" fontId="7" fillId="4" borderId="0" xfId="0" applyNumberFormat="1" applyFont="1" applyFill="1" applyAlignment="1">
      <alignment horizontal="center" vertical="center" textRotation="90" wrapText="1"/>
    </xf>
    <xf numFmtId="175" fontId="7" fillId="5" borderId="0" xfId="0" applyNumberFormat="1" applyFont="1" applyFill="1" applyAlignment="1">
      <alignment horizontal="center" vertical="center" textRotation="90" wrapText="1"/>
    </xf>
    <xf numFmtId="175" fontId="7" fillId="7" borderId="0" xfId="0" applyNumberFormat="1" applyFont="1" applyFill="1" applyAlignment="1">
      <alignment horizontal="center" vertical="center" textRotation="90" wrapText="1"/>
    </xf>
    <xf numFmtId="175" fontId="7" fillId="0" borderId="0" xfId="0" applyNumberFormat="1" applyFont="1" applyFill="1" applyAlignment="1">
      <alignment horizontal="center" vertical="center" textRotation="90" wrapText="1"/>
    </xf>
    <xf numFmtId="0" fontId="5" fillId="8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174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15" applyAlignment="1">
      <alignment horizontal="right"/>
    </xf>
    <xf numFmtId="0" fontId="8" fillId="0" borderId="0" xfId="15" applyAlignment="1">
      <alignment/>
    </xf>
    <xf numFmtId="0" fontId="8" fillId="0" borderId="0" xfId="15" applyFill="1" applyAlignment="1">
      <alignment horizontal="right"/>
    </xf>
    <xf numFmtId="175" fontId="7" fillId="0" borderId="0" xfId="0" applyNumberFormat="1" applyFont="1" applyFill="1" applyAlignment="1" quotePrefix="1">
      <alignment horizontal="center" vertical="center" textRotation="90" wrapText="1"/>
    </xf>
    <xf numFmtId="0" fontId="0" fillId="0" borderId="0" xfId="0" applyFont="1" applyFill="1" applyAlignment="1">
      <alignment horizontal="right"/>
    </xf>
    <xf numFmtId="0" fontId="8" fillId="0" borderId="0" xfId="15" applyFont="1" applyFill="1" applyAlignment="1">
      <alignment/>
    </xf>
    <xf numFmtId="0" fontId="8" fillId="0" borderId="0" xfId="15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75" fontId="17" fillId="0" borderId="0" xfId="0" applyNumberFormat="1" applyFont="1" applyFill="1" applyAlignment="1">
      <alignment horizontal="center" vertical="center" textRotation="90" wrapText="1"/>
    </xf>
    <xf numFmtId="174" fontId="18" fillId="0" borderId="0" xfId="0" applyNumberFormat="1" applyFont="1" applyBorder="1" applyAlignment="1">
      <alignment horizontal="left"/>
    </xf>
    <xf numFmtId="174" fontId="18" fillId="0" borderId="0" xfId="0" applyNumberFormat="1" applyFont="1" applyAlignment="1">
      <alignment horizontal="left"/>
    </xf>
    <xf numFmtId="174" fontId="19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174" fontId="0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left"/>
    </xf>
    <xf numFmtId="0" fontId="0" fillId="0" borderId="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left"/>
    </xf>
    <xf numFmtId="0" fontId="7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0" fillId="11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right" vertical="center" wrapText="1"/>
    </xf>
    <xf numFmtId="0" fontId="9" fillId="9" borderId="0" xfId="0" applyFont="1" applyFill="1" applyAlignment="1">
      <alignment horizontal="center" vertical="center" textRotation="90" wrapText="1"/>
    </xf>
    <xf numFmtId="0" fontId="9" fillId="10" borderId="0" xfId="0" applyFont="1" applyFill="1" applyAlignment="1">
      <alignment horizontal="center" vertical="center" textRotation="90" wrapText="1"/>
    </xf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74" fontId="0" fillId="0" borderId="0" xfId="0" applyNumberFormat="1" applyFont="1" applyFill="1" applyAlignment="1">
      <alignment horizontal="left"/>
    </xf>
    <xf numFmtId="17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11" fillId="0" borderId="0" xfId="0" applyNumberFormat="1" applyFont="1" applyFill="1" applyAlignment="1">
      <alignment horizontal="left"/>
    </xf>
    <xf numFmtId="0" fontId="22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174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12" borderId="0" xfId="0" applyFont="1" applyFill="1" applyBorder="1" applyAlignment="1">
      <alignment/>
    </xf>
    <xf numFmtId="174" fontId="15" fillId="0" borderId="0" xfId="0" applyNumberFormat="1" applyFont="1" applyFill="1" applyAlignment="1">
      <alignment horizontal="left"/>
    </xf>
    <xf numFmtId="175" fontId="7" fillId="12" borderId="0" xfId="0" applyNumberFormat="1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13" borderId="0" xfId="0" applyFont="1" applyFill="1" applyBorder="1" applyAlignment="1">
      <alignment/>
    </xf>
    <xf numFmtId="175" fontId="7" fillId="13" borderId="0" xfId="0" applyNumberFormat="1" applyFont="1" applyFill="1" applyAlignment="1">
      <alignment horizontal="center" vertical="center" textRotation="90" wrapText="1"/>
    </xf>
    <xf numFmtId="0" fontId="1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74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75" fontId="7" fillId="14" borderId="0" xfId="0" applyNumberFormat="1" applyFont="1" applyFill="1" applyAlignment="1">
      <alignment horizontal="center" vertical="center" textRotation="90" wrapText="1"/>
    </xf>
    <xf numFmtId="175" fontId="7" fillId="15" borderId="0" xfId="0" applyNumberFormat="1" applyFont="1" applyFill="1" applyAlignment="1">
      <alignment horizontal="center" vertical="center" textRotation="90" wrapText="1"/>
    </xf>
    <xf numFmtId="0" fontId="16" fillId="16" borderId="0" xfId="0" applyFont="1" applyFill="1" applyAlignment="1">
      <alignment horizontal="center"/>
    </xf>
    <xf numFmtId="0" fontId="2" fillId="16" borderId="0" xfId="0" applyFont="1" applyFill="1" applyAlignment="1">
      <alignment horizontal="center" wrapText="1"/>
    </xf>
    <xf numFmtId="174" fontId="19" fillId="0" borderId="0" xfId="0" applyNumberFormat="1" applyFont="1" applyAlignment="1">
      <alignment horizontal="left"/>
    </xf>
    <xf numFmtId="174" fontId="23" fillId="0" borderId="0" xfId="0" applyNumberFormat="1" applyFont="1" applyFill="1" applyAlignment="1">
      <alignment horizontal="left"/>
    </xf>
    <xf numFmtId="0" fontId="0" fillId="16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17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175" fontId="7" fillId="21" borderId="0" xfId="0" applyNumberFormat="1" applyFont="1" applyFill="1" applyAlignment="1">
      <alignment horizontal="center" vertical="center" textRotation="90" wrapText="1"/>
    </xf>
    <xf numFmtId="0" fontId="2" fillId="15" borderId="0" xfId="0" applyFont="1" applyFill="1" applyBorder="1" applyAlignment="1">
      <alignment/>
    </xf>
    <xf numFmtId="175" fontId="7" fillId="22" borderId="0" xfId="0" applyNumberFormat="1" applyFont="1" applyFill="1" applyAlignment="1">
      <alignment horizontal="center" vertical="center" textRotation="90" wrapText="1"/>
    </xf>
    <xf numFmtId="175" fontId="7" fillId="17" borderId="0" xfId="0" applyNumberFormat="1" applyFont="1" applyFill="1" applyAlignment="1" quotePrefix="1">
      <alignment horizontal="center" vertical="center" textRotation="90" wrapText="1"/>
    </xf>
    <xf numFmtId="0" fontId="23" fillId="0" borderId="0" xfId="0" applyFont="1" applyAlignment="1">
      <alignment/>
    </xf>
    <xf numFmtId="175" fontId="7" fillId="23" borderId="0" xfId="0" applyNumberFormat="1" applyFont="1" applyFill="1" applyAlignment="1">
      <alignment horizontal="center" vertical="center" textRotation="90" wrapText="1"/>
    </xf>
    <xf numFmtId="0" fontId="15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/>
    </xf>
  </cellXfs>
  <cellStyles count="11">
    <cellStyle name="Normal" xfId="0"/>
    <cellStyle name="Hyperlink" xfId="15"/>
    <cellStyle name="Currency" xfId="16"/>
    <cellStyle name="Currency [0]" xfId="17"/>
    <cellStyle name="Обычный_Result_4 (2)" xfId="18"/>
    <cellStyle name="Followed Hyperlink" xfId="19"/>
    <cellStyle name="Percent" xfId="20"/>
    <cellStyle name="Тысячи [0]_Матч" xfId="21"/>
    <cellStyle name="Тысячи_Матч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idgesport.ru/players/player.php?player_id=2949" TargetMode="External" /><Relationship Id="rId2" Type="http://schemas.openxmlformats.org/officeDocument/2006/relationships/hyperlink" Target="http://bridgesport.ru/players/player.php?player_id=1946" TargetMode="External" /><Relationship Id="rId3" Type="http://schemas.openxmlformats.org/officeDocument/2006/relationships/hyperlink" Target="http://bridgesport.ru/players/player.php?player_id=68" TargetMode="External" /><Relationship Id="rId4" Type="http://schemas.openxmlformats.org/officeDocument/2006/relationships/hyperlink" Target="http://bridgesport.ru/players/player.php?player_id=3540" TargetMode="External" /><Relationship Id="rId5" Type="http://schemas.openxmlformats.org/officeDocument/2006/relationships/hyperlink" Target="http://bridgesport.ru/players/player.php?player_id=3533" TargetMode="External" /><Relationship Id="rId6" Type="http://schemas.openxmlformats.org/officeDocument/2006/relationships/hyperlink" Target="http://bridgesport.ru/players/player.php?player_id=529" TargetMode="External" /><Relationship Id="rId7" Type="http://schemas.openxmlformats.org/officeDocument/2006/relationships/hyperlink" Target="http://bridgesport.ru/players/player.php?player_id=3535" TargetMode="External" /><Relationship Id="rId8" Type="http://schemas.openxmlformats.org/officeDocument/2006/relationships/hyperlink" Target="http://bridgesport.ru/players/player.php?player_id=3532" TargetMode="External" /><Relationship Id="rId9" Type="http://schemas.openxmlformats.org/officeDocument/2006/relationships/hyperlink" Target="http://bridgesport.ru/players/player.php?player_id=3682" TargetMode="External" /><Relationship Id="rId10" Type="http://schemas.openxmlformats.org/officeDocument/2006/relationships/hyperlink" Target="http://bridgesport.ru/players/player.php?player_id=3550" TargetMode="External" /><Relationship Id="rId11" Type="http://schemas.openxmlformats.org/officeDocument/2006/relationships/hyperlink" Target="http://bridgesport.ru/players/player.php?player_id=3537" TargetMode="External" /><Relationship Id="rId12" Type="http://schemas.openxmlformats.org/officeDocument/2006/relationships/hyperlink" Target="http://bridgesport.ru/players/player.php?player_id=3538" TargetMode="External" /><Relationship Id="rId13" Type="http://schemas.openxmlformats.org/officeDocument/2006/relationships/hyperlink" Target="http://bridgesport.ru/players/player.php?player_id=3536" TargetMode="External" /><Relationship Id="rId14" Type="http://schemas.openxmlformats.org/officeDocument/2006/relationships/hyperlink" Target="http://bridgesport.ru/players/player.php?player_id=1505" TargetMode="External" /><Relationship Id="rId15" Type="http://schemas.openxmlformats.org/officeDocument/2006/relationships/hyperlink" Target="http://bridgesport.ru/players/player.php?player_id=3560" TargetMode="External" /><Relationship Id="rId16" Type="http://schemas.openxmlformats.org/officeDocument/2006/relationships/hyperlink" Target="http://bridgesport.ru/players/player.php?player_id=3927" TargetMode="External" /><Relationship Id="rId17" Type="http://schemas.openxmlformats.org/officeDocument/2006/relationships/hyperlink" Target="http://bridgesport.ru/players/player.php?player_id=3548" TargetMode="External" /><Relationship Id="rId18" Type="http://schemas.openxmlformats.org/officeDocument/2006/relationships/hyperlink" Target="http://bridgesport.ru/players/player.php?player_id=3545" TargetMode="External" /><Relationship Id="rId19" Type="http://schemas.openxmlformats.org/officeDocument/2006/relationships/hyperlink" Target="http://bridgesport.ru/players/player.php?player_id=1506" TargetMode="External" /><Relationship Id="rId20" Type="http://schemas.openxmlformats.org/officeDocument/2006/relationships/hyperlink" Target="http://bridgesport.ru/players/player.php?player_id=3667" TargetMode="External" /><Relationship Id="rId21" Type="http://schemas.openxmlformats.org/officeDocument/2006/relationships/hyperlink" Target="http://bridgesport.ru/players/player.php?player_id=1306" TargetMode="External" /><Relationship Id="rId22" Type="http://schemas.openxmlformats.org/officeDocument/2006/relationships/hyperlink" Target="http://bridgesport.ru/players/player.php?player_id=17" TargetMode="External" /><Relationship Id="rId23" Type="http://schemas.openxmlformats.org/officeDocument/2006/relationships/hyperlink" Target="http://bridgesport.ru/players/player.php?player_id=1507" TargetMode="External" /><Relationship Id="rId24" Type="http://schemas.openxmlformats.org/officeDocument/2006/relationships/hyperlink" Target="http://bridgesport.ru/players/player.php?player_id=4600" TargetMode="External" /><Relationship Id="rId25" Type="http://schemas.openxmlformats.org/officeDocument/2006/relationships/hyperlink" Target="http://bridgesport.ru/players/player.php?player_id=3466" TargetMode="External" /><Relationship Id="rId26" Type="http://schemas.openxmlformats.org/officeDocument/2006/relationships/hyperlink" Target="http://bridgesport.ru/players/player.php?player_id=1959" TargetMode="External" /><Relationship Id="rId27" Type="http://schemas.openxmlformats.org/officeDocument/2006/relationships/hyperlink" Target="http://bridgesport.ru/players/player.php?player_id=3182" TargetMode="External" /><Relationship Id="rId28" Type="http://schemas.openxmlformats.org/officeDocument/2006/relationships/hyperlink" Target="http://bridgesport.ru/players/player.php?player_id=3274" TargetMode="External" /><Relationship Id="rId29" Type="http://schemas.openxmlformats.org/officeDocument/2006/relationships/hyperlink" Target="http://bridgesport.ru/players/player.php?player_id=3558" TargetMode="External" /><Relationship Id="rId30" Type="http://schemas.openxmlformats.org/officeDocument/2006/relationships/hyperlink" Target="http://bridgesport.ru/players/player.php?player_id=526" TargetMode="External" /><Relationship Id="rId31" Type="http://schemas.openxmlformats.org/officeDocument/2006/relationships/hyperlink" Target="http://bridgesport.ru/players/player.php?player_id=1838" TargetMode="External" /><Relationship Id="rId32" Type="http://schemas.openxmlformats.org/officeDocument/2006/relationships/hyperlink" Target="http://bridgesport.ru/players/player.php?player_id=3546" TargetMode="External" /><Relationship Id="rId33" Type="http://schemas.openxmlformats.org/officeDocument/2006/relationships/hyperlink" Target="http://bridgesport.ru/players/player.php?player_id=3568" TargetMode="External" /><Relationship Id="rId34" Type="http://schemas.openxmlformats.org/officeDocument/2006/relationships/hyperlink" Target="http://bridgesport.ru/players/player.php?player_id=833" TargetMode="External" /><Relationship Id="rId35" Type="http://schemas.openxmlformats.org/officeDocument/2006/relationships/hyperlink" Target="http://bridgesport.ru/players/player.php?player_id=3955" TargetMode="External" /><Relationship Id="rId36" Type="http://schemas.openxmlformats.org/officeDocument/2006/relationships/hyperlink" Target="http://bridgesport.ru/players/player.php?player_id=1509" TargetMode="External" /><Relationship Id="rId37" Type="http://schemas.openxmlformats.org/officeDocument/2006/relationships/hyperlink" Target="http://bridgesport.ru/players/player.php?player_id=3534" TargetMode="External" /><Relationship Id="rId38" Type="http://schemas.openxmlformats.org/officeDocument/2006/relationships/hyperlink" Target="http://bridgesport.ru/players/player.php?player_id=834" TargetMode="External" /><Relationship Id="rId39" Type="http://schemas.openxmlformats.org/officeDocument/2006/relationships/hyperlink" Target="http://bridgesport.ru/players/player.php?player_id=3547" TargetMode="External" /><Relationship Id="rId40" Type="http://schemas.openxmlformats.org/officeDocument/2006/relationships/hyperlink" Target="http://bridgesport.ru/players/player.php?player_id=527" TargetMode="External" /><Relationship Id="rId41" Type="http://schemas.openxmlformats.org/officeDocument/2006/relationships/hyperlink" Target="http://bridgesport.ru/players/player.php?player_id=4617" TargetMode="External" /><Relationship Id="rId42" Type="http://schemas.openxmlformats.org/officeDocument/2006/relationships/hyperlink" Target="http://bridgesport.ru/players/player.php?player_id=4091" TargetMode="External" /><Relationship Id="rId43" Type="http://schemas.openxmlformats.org/officeDocument/2006/relationships/hyperlink" Target="http://bridgesport.ru/players/player.php?player_id=3567" TargetMode="External" /><Relationship Id="rId44" Type="http://schemas.openxmlformats.org/officeDocument/2006/relationships/hyperlink" Target="http://bridgesport.ru/players/player.php?player_id=4047" TargetMode="External" /><Relationship Id="rId45" Type="http://schemas.openxmlformats.org/officeDocument/2006/relationships/hyperlink" Target="http://bridgesport.ru/players/player.php?player_id=3557" TargetMode="External" /><Relationship Id="rId46" Type="http://schemas.openxmlformats.org/officeDocument/2006/relationships/hyperlink" Target="http://bridgesport.ru/players/player.php?player_id=3552" TargetMode="External" /><Relationship Id="rId47" Type="http://schemas.openxmlformats.org/officeDocument/2006/relationships/hyperlink" Target="http://bridgesport.ru/players/player.php?player_id=3539" TargetMode="External" /><Relationship Id="rId48" Type="http://schemas.openxmlformats.org/officeDocument/2006/relationships/hyperlink" Target="http://bridgesport.ru/players/player.php?player_id=4575" TargetMode="External" /><Relationship Id="rId49" Type="http://schemas.openxmlformats.org/officeDocument/2006/relationships/hyperlink" Target="http://bridgesport.ru/players/player.php?player_id=3561" TargetMode="External" /><Relationship Id="rId50" Type="http://schemas.openxmlformats.org/officeDocument/2006/relationships/hyperlink" Target="http://bridgesport.ru/players/player.php?player_id=3569" TargetMode="External" /><Relationship Id="rId51" Type="http://schemas.openxmlformats.org/officeDocument/2006/relationships/hyperlink" Target="http://bridgesport.ru/players/player.php?player_id=3551" TargetMode="External" /><Relationship Id="rId52" Type="http://schemas.openxmlformats.org/officeDocument/2006/relationships/hyperlink" Target="http://bridgesport.ru/players/player.php?player_id=4601" TargetMode="External" /><Relationship Id="rId53" Type="http://schemas.openxmlformats.org/officeDocument/2006/relationships/hyperlink" Target="http://bridgesport.ru/players/player.php?player_id=3544" TargetMode="External" /><Relationship Id="rId54" Type="http://schemas.openxmlformats.org/officeDocument/2006/relationships/hyperlink" Target="http://bridgesport.ru/players/player.php?player_id=3541" TargetMode="External" /><Relationship Id="rId55" Type="http://schemas.openxmlformats.org/officeDocument/2006/relationships/hyperlink" Target="http://bridgesport.ru/players/player.php?player_id=3556" TargetMode="External" /><Relationship Id="rId56" Type="http://schemas.openxmlformats.org/officeDocument/2006/relationships/hyperlink" Target="http://bridgesport.ru/players/player.php?player_id=3549" TargetMode="External" /><Relationship Id="rId57" Type="http://schemas.openxmlformats.org/officeDocument/2006/relationships/hyperlink" Target="http://bridgesport.ru/players/player.php?player_id=3542" TargetMode="External" /><Relationship Id="rId58" Type="http://schemas.openxmlformats.org/officeDocument/2006/relationships/hyperlink" Target="http://bridgesport.ru/players/player.php?player_id=3562" TargetMode="External" /><Relationship Id="rId59" Type="http://schemas.openxmlformats.org/officeDocument/2006/relationships/hyperlink" Target="http://bridgesport.ru/players/player.php?player_id=3555" TargetMode="External" /><Relationship Id="rId60" Type="http://schemas.openxmlformats.org/officeDocument/2006/relationships/hyperlink" Target="http://bridgesport.ru/players/player.php?player_id=1508" TargetMode="External" /><Relationship Id="rId61" Type="http://schemas.openxmlformats.org/officeDocument/2006/relationships/hyperlink" Target="http://bridgesport.ru/players/player.php?player_id=4595" TargetMode="External" /><Relationship Id="rId62" Type="http://schemas.openxmlformats.org/officeDocument/2006/relationships/hyperlink" Target="http://bridgesport.ru/players/player.php?player_id=3559" TargetMode="External" /><Relationship Id="rId63" Type="http://schemas.openxmlformats.org/officeDocument/2006/relationships/hyperlink" Target="http://bridgesport.ru/players/player.php?player_id=3570" TargetMode="External" /><Relationship Id="rId64" Type="http://schemas.openxmlformats.org/officeDocument/2006/relationships/hyperlink" Target="http://bridgesport.ru/players/player.php?player_id=3183" TargetMode="External" /><Relationship Id="rId65" Type="http://schemas.openxmlformats.org/officeDocument/2006/relationships/hyperlink" Target="http://bridgesport.ru/players/player.php?player_id=4599" TargetMode="External" /><Relationship Id="rId66" Type="http://schemas.openxmlformats.org/officeDocument/2006/relationships/hyperlink" Target="http://bridgesport.ru/players/player.php?player_id=4608" TargetMode="External" /><Relationship Id="rId67" Type="http://schemas.openxmlformats.org/officeDocument/2006/relationships/hyperlink" Target="http://bridgesport.ru/players/player.php?player_id=3553" TargetMode="External" /><Relationship Id="rId68" Type="http://schemas.openxmlformats.org/officeDocument/2006/relationships/hyperlink" Target="http://bridgesport.ru/players/player.php?player_id=5378" TargetMode="External" /><Relationship Id="rId69" Type="http://schemas.openxmlformats.org/officeDocument/2006/relationships/hyperlink" Target="http://bridgesport.ru/players/player.php?player_id=5403" TargetMode="External" /><Relationship Id="rId70" Type="http://schemas.openxmlformats.org/officeDocument/2006/relationships/hyperlink" Target="http://bridgesport.ru/players/player.php?player_id=5404" TargetMode="External" /><Relationship Id="rId71" Type="http://schemas.openxmlformats.org/officeDocument/2006/relationships/hyperlink" Target="http://bridgesport.ru/players/player.php?player_id=5409" TargetMode="External" /><Relationship Id="rId72" Type="http://schemas.openxmlformats.org/officeDocument/2006/relationships/hyperlink" Target="http://bridgesport.ru/players/player.php?player_id=5402" TargetMode="External" /><Relationship Id="rId73" Type="http://schemas.openxmlformats.org/officeDocument/2006/relationships/hyperlink" Target="http://bridgesport.ru/players/player.php?player_id=5514" TargetMode="External" /><Relationship Id="rId74" Type="http://schemas.openxmlformats.org/officeDocument/2006/relationships/hyperlink" Target="http://bridgesport.ru/players/player.php?player_id=5641" TargetMode="External" /><Relationship Id="rId75" Type="http://schemas.openxmlformats.org/officeDocument/2006/relationships/hyperlink" Target="http://bridgesport.ru/players/player.php?player_id=2489" TargetMode="External" /><Relationship Id="rId76" Type="http://schemas.openxmlformats.org/officeDocument/2006/relationships/hyperlink" Target="http://bridgesport.ru/players/player.php?player_id=5401" TargetMode="External" /><Relationship Id="rId77" Type="http://schemas.openxmlformats.org/officeDocument/2006/relationships/hyperlink" Target="http://bridgesport.ru/players/player.php?player_id=5374" TargetMode="External" /><Relationship Id="rId78" Type="http://schemas.openxmlformats.org/officeDocument/2006/relationships/hyperlink" Target="http://bridgesport.ru/players/player.php?player_id=5377" TargetMode="External" /><Relationship Id="rId79" Type="http://schemas.openxmlformats.org/officeDocument/2006/relationships/hyperlink" Target="http://bridgesport.ru/players/player.php?player_id=4177" TargetMode="External" /><Relationship Id="rId80" Type="http://schemas.openxmlformats.org/officeDocument/2006/relationships/hyperlink" Target="http://bridgesport.ru/players/player.php?player_id=5405" TargetMode="External" /><Relationship Id="rId81" Type="http://schemas.openxmlformats.org/officeDocument/2006/relationships/hyperlink" Target="http://bridgesport.ru/players/player.php?player_id=5380" TargetMode="External" /><Relationship Id="rId82" Type="http://schemas.openxmlformats.org/officeDocument/2006/relationships/hyperlink" Target="http://bridgesport.ru/players/player.php?player_id=5406" TargetMode="External" /><Relationship Id="rId83" Type="http://schemas.openxmlformats.org/officeDocument/2006/relationships/hyperlink" Target="http://bridgesport.ru/players/player.php?player_id=5407" TargetMode="External" /><Relationship Id="rId84" Type="http://schemas.openxmlformats.org/officeDocument/2006/relationships/hyperlink" Target="http://bridgesport.ru/players/player.php?player_id=5408" TargetMode="External" /><Relationship Id="rId85" Type="http://schemas.openxmlformats.org/officeDocument/2006/relationships/hyperlink" Target="http://bridgesport.ru/players/player.php?player_id=3543" TargetMode="External" /><Relationship Id="rId86" Type="http://schemas.openxmlformats.org/officeDocument/2006/relationships/hyperlink" Target="https://www.bridgesport.ru/players-and-ratings/search-player/6189/" TargetMode="External" /><Relationship Id="rId87" Type="http://schemas.openxmlformats.org/officeDocument/2006/relationships/hyperlink" Target="https://www.bridgesport.ru/players-and-ratings/search-player/6460/" TargetMode="External" /><Relationship Id="rId88" Type="http://schemas.openxmlformats.org/officeDocument/2006/relationships/hyperlink" Target="https://www.bridgesport.ru/players-and-ratings/search-player/6463/" TargetMode="External" /><Relationship Id="rId89" Type="http://schemas.openxmlformats.org/officeDocument/2006/relationships/hyperlink" Target="https://www.bridgesport.ru/players-and-ratings/search-player/6190/" TargetMode="External" /><Relationship Id="rId90" Type="http://schemas.openxmlformats.org/officeDocument/2006/relationships/hyperlink" Target="https://www.bridgesport.ru/players-and-ratings/search-player/6718/" TargetMode="External" /><Relationship Id="rId91" Type="http://schemas.openxmlformats.org/officeDocument/2006/relationships/hyperlink" Target="https://www.bridgesport.ru/players-and-ratings/search-player/6719/" TargetMode="External" /><Relationship Id="rId92" Type="http://schemas.openxmlformats.org/officeDocument/2006/relationships/hyperlink" Target="http://bridgesport.ru/players/player.php?player_id=5373" TargetMode="External" /><Relationship Id="rId93" Type="http://schemas.openxmlformats.org/officeDocument/2006/relationships/hyperlink" Target="http://bridgesport.ru/players/player.php?player_id=1504" TargetMode="External" /><Relationship Id="rId94" Type="http://schemas.openxmlformats.org/officeDocument/2006/relationships/hyperlink" Target="http://bridgesport.ru/players/player.php?player_id=4598" TargetMode="External" /><Relationship Id="rId95" Type="http://schemas.openxmlformats.org/officeDocument/2006/relationships/hyperlink" Target="http://bridgesport.ru/players/player.php?player_id=2948" TargetMode="External" /><Relationship Id="rId96" Type="http://schemas.openxmlformats.org/officeDocument/2006/relationships/hyperlink" Target="https://www.bridgesport.ru/players-and-ratings/search-player/6726/" TargetMode="External" /><Relationship Id="rId97" Type="http://schemas.openxmlformats.org/officeDocument/2006/relationships/comments" Target="../comments1.xml" /><Relationship Id="rId98" Type="http://schemas.openxmlformats.org/officeDocument/2006/relationships/vmlDrawing" Target="../drawings/vmlDrawing1.vm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99"/>
  <dimension ref="A1:DF137"/>
  <sheetViews>
    <sheetView showGridLines="0" tabSelected="1" zoomScale="110" zoomScaleNormal="110" workbookViewId="0" topLeftCell="A1">
      <pane xSplit="10620" ySplit="2475" topLeftCell="BL4" activePane="topLeft" state="split"/>
      <selection pane="topLeft" activeCell="A2" sqref="A2"/>
      <selection pane="topRight" activeCell="CV2" sqref="CV2"/>
      <selection pane="bottomLeft" activeCell="H15" sqref="H15"/>
      <selection pane="bottomRight" activeCell="CU61" sqref="CU61"/>
    </sheetView>
  </sheetViews>
  <sheetFormatPr defaultColWidth="9.00390625" defaultRowHeight="12.75"/>
  <cols>
    <col min="1" max="1" width="4.25390625" style="1" customWidth="1"/>
    <col min="2" max="2" width="14.625" style="0" customWidth="1"/>
    <col min="3" max="3" width="10.75390625" style="0" hidden="1" customWidth="1"/>
    <col min="4" max="4" width="15.00390625" style="0" hidden="1" customWidth="1"/>
    <col min="5" max="5" width="12.25390625" style="1" hidden="1" customWidth="1"/>
    <col min="6" max="6" width="5.125" style="2" customWidth="1"/>
    <col min="7" max="7" width="1.625" style="3" customWidth="1"/>
    <col min="8" max="8" width="7.125" style="3" customWidth="1"/>
    <col min="9" max="9" width="7.75390625" style="45" customWidth="1"/>
    <col min="10" max="10" width="1.625" style="45" customWidth="1"/>
    <col min="11" max="11" width="5.75390625" style="45" customWidth="1"/>
    <col min="12" max="12" width="1.625" style="45" customWidth="1"/>
    <col min="13" max="13" width="1.75390625" style="45" customWidth="1"/>
    <col min="14" max="17" width="3.00390625" style="5" customWidth="1"/>
    <col min="18" max="42" width="3.00390625" style="5" hidden="1" customWidth="1"/>
    <col min="43" max="50" width="3.00390625" style="5" customWidth="1"/>
    <col min="51" max="51" width="1.37890625" style="5" customWidth="1"/>
    <col min="52" max="63" width="3.625" style="5" customWidth="1"/>
    <col min="64" max="64" width="1.37890625" style="5" customWidth="1"/>
    <col min="65" max="65" width="4.75390625" style="54" customWidth="1"/>
    <col min="66" max="66" width="4.75390625" style="61" customWidth="1"/>
    <col min="67" max="76" width="4.75390625" style="61" hidden="1" customWidth="1"/>
    <col min="77" max="77" width="4.75390625" style="54" hidden="1" customWidth="1"/>
    <col min="78" max="82" width="4.75390625" style="61" hidden="1" customWidth="1"/>
    <col min="83" max="83" width="4.75390625" style="54" hidden="1" customWidth="1"/>
    <col min="84" max="84" width="4.75390625" style="61" hidden="1" customWidth="1"/>
    <col min="85" max="86" width="4.75390625" style="61" customWidth="1"/>
    <col min="87" max="87" width="4.75390625" style="54" customWidth="1"/>
    <col min="88" max="88" width="4.75390625" style="61" customWidth="1"/>
    <col min="89" max="98" width="10.625" style="40" hidden="1" customWidth="1"/>
    <col min="99" max="99" width="10.625" style="40" customWidth="1"/>
    <col min="100" max="100" width="7.75390625" style="83" customWidth="1"/>
    <col min="101" max="101" width="1.25" style="75" customWidth="1"/>
    <col min="102" max="102" width="5.25390625" style="75" customWidth="1"/>
    <col min="103" max="103" width="1.625" style="75" customWidth="1"/>
    <col min="104" max="104" width="5.375" style="1" customWidth="1"/>
    <col min="105" max="105" width="51.00390625" style="65" customWidth="1"/>
    <col min="106" max="106" width="16.00390625" style="0" customWidth="1"/>
  </cols>
  <sheetData>
    <row r="1" spans="1:105" ht="12.75">
      <c r="A1" s="7" t="s">
        <v>573</v>
      </c>
      <c r="B1" s="8"/>
      <c r="C1" s="8"/>
      <c r="D1" s="8"/>
      <c r="E1" s="9"/>
      <c r="F1" s="10"/>
      <c r="G1" s="11"/>
      <c r="H1" s="11"/>
      <c r="I1" s="73"/>
      <c r="J1" s="73"/>
      <c r="K1" s="73"/>
      <c r="L1" s="73"/>
      <c r="M1" s="7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53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53"/>
      <c r="BZ1" s="60"/>
      <c r="CA1" s="60"/>
      <c r="CB1" s="60"/>
      <c r="CC1" s="60"/>
      <c r="CD1" s="60"/>
      <c r="CE1" s="53"/>
      <c r="CF1" s="60"/>
      <c r="CG1" s="60"/>
      <c r="CH1" s="60"/>
      <c r="CI1" s="53"/>
      <c r="CJ1" s="6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82"/>
      <c r="CW1" s="14"/>
      <c r="CX1" s="14" t="s">
        <v>399</v>
      </c>
      <c r="CY1" s="14"/>
      <c r="CZ1" s="9"/>
      <c r="DA1" s="64"/>
    </row>
    <row r="2" spans="1:105" ht="12" customHeight="1">
      <c r="A2" s="14"/>
      <c r="B2" s="8"/>
      <c r="C2" s="8"/>
      <c r="D2" s="8"/>
      <c r="E2" s="9"/>
      <c r="F2" s="10"/>
      <c r="G2" s="11"/>
      <c r="H2" s="11"/>
      <c r="I2" s="73"/>
      <c r="J2" s="73"/>
      <c r="K2" s="73"/>
      <c r="L2" s="73"/>
      <c r="M2" s="73"/>
      <c r="N2" s="107"/>
      <c r="O2" s="107"/>
      <c r="P2" s="107"/>
      <c r="Q2" s="107"/>
      <c r="R2" s="19"/>
      <c r="S2" s="19"/>
      <c r="T2" s="122"/>
      <c r="U2" s="122"/>
      <c r="V2" s="122"/>
      <c r="W2" s="122"/>
      <c r="X2" s="122"/>
      <c r="Y2" s="121"/>
      <c r="Z2" s="100"/>
      <c r="AA2" s="18"/>
      <c r="AB2" s="18"/>
      <c r="AC2" s="18"/>
      <c r="AD2" s="18"/>
      <c r="AE2" s="15"/>
      <c r="AF2" s="15"/>
      <c r="AG2" s="15"/>
      <c r="AH2" s="15"/>
      <c r="AI2" s="16"/>
      <c r="AJ2" s="16"/>
      <c r="AK2" s="16"/>
      <c r="AL2" s="17"/>
      <c r="AM2" s="17"/>
      <c r="AN2" s="123"/>
      <c r="AO2" s="123"/>
      <c r="AP2" s="123"/>
      <c r="AQ2" s="124"/>
      <c r="AR2" s="124"/>
      <c r="AS2" s="124"/>
      <c r="AT2" s="124"/>
      <c r="AU2" s="126"/>
      <c r="AV2" s="126"/>
      <c r="AW2" s="126"/>
      <c r="AX2" s="126"/>
      <c r="AY2" s="20"/>
      <c r="AZ2" s="107"/>
      <c r="BA2" s="19"/>
      <c r="BB2" s="122"/>
      <c r="BC2" s="121"/>
      <c r="BD2" s="100"/>
      <c r="BE2" s="18"/>
      <c r="BF2" s="15"/>
      <c r="BG2" s="16"/>
      <c r="BH2" s="17"/>
      <c r="BI2" s="123"/>
      <c r="BJ2" s="124"/>
      <c r="BK2" s="126"/>
      <c r="BL2" s="20"/>
      <c r="BM2" s="53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53"/>
      <c r="BZ2" s="60"/>
      <c r="CA2" s="60"/>
      <c r="CB2" s="60"/>
      <c r="CC2" s="60"/>
      <c r="CD2" s="60"/>
      <c r="CE2" s="53"/>
      <c r="CF2" s="60"/>
      <c r="CG2" s="60"/>
      <c r="CH2" s="60"/>
      <c r="CI2" s="53"/>
      <c r="CJ2" s="60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35" t="s">
        <v>216</v>
      </c>
      <c r="CW2" s="14"/>
      <c r="CX2" s="88"/>
      <c r="CY2" s="95" t="s">
        <v>216</v>
      </c>
      <c r="CZ2" s="9"/>
      <c r="DA2" s="64"/>
    </row>
    <row r="3" spans="1:106" ht="73.5" customHeight="1">
      <c r="A3" s="21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4" t="s">
        <v>5</v>
      </c>
      <c r="G3" s="25"/>
      <c r="H3" s="24" t="s">
        <v>6</v>
      </c>
      <c r="I3" s="85" t="s">
        <v>551</v>
      </c>
      <c r="J3" s="77" t="s">
        <v>192</v>
      </c>
      <c r="K3" s="86" t="s">
        <v>195</v>
      </c>
      <c r="L3" s="78" t="s">
        <v>193</v>
      </c>
      <c r="M3" s="74"/>
      <c r="N3" s="108">
        <v>45021</v>
      </c>
      <c r="O3" s="108">
        <v>45028</v>
      </c>
      <c r="P3" s="108">
        <v>45035</v>
      </c>
      <c r="Q3" s="108">
        <v>45042</v>
      </c>
      <c r="R3" s="113">
        <v>45056</v>
      </c>
      <c r="S3" s="113">
        <v>45063</v>
      </c>
      <c r="T3" s="127">
        <v>44712</v>
      </c>
      <c r="U3" s="127">
        <v>44719</v>
      </c>
      <c r="V3" s="127">
        <v>44726</v>
      </c>
      <c r="W3" s="127">
        <v>44733</v>
      </c>
      <c r="X3" s="127">
        <v>44740</v>
      </c>
      <c r="Y3" s="128">
        <v>45112</v>
      </c>
      <c r="Z3" s="102">
        <v>45140</v>
      </c>
      <c r="AA3" s="29">
        <v>45175</v>
      </c>
      <c r="AB3" s="29">
        <v>45182</v>
      </c>
      <c r="AC3" s="29">
        <v>45189</v>
      </c>
      <c r="AD3" s="29">
        <v>45196</v>
      </c>
      <c r="AE3" s="26">
        <v>45203</v>
      </c>
      <c r="AF3" s="26">
        <v>45210</v>
      </c>
      <c r="AG3" s="26">
        <v>45217</v>
      </c>
      <c r="AH3" s="26">
        <v>45224</v>
      </c>
      <c r="AI3" s="27">
        <v>45238</v>
      </c>
      <c r="AJ3" s="27">
        <v>45245</v>
      </c>
      <c r="AK3" s="27">
        <v>45252</v>
      </c>
      <c r="AL3" s="28">
        <v>45266</v>
      </c>
      <c r="AM3" s="28">
        <v>45273</v>
      </c>
      <c r="AN3" s="130">
        <v>45301</v>
      </c>
      <c r="AO3" s="130">
        <v>45308</v>
      </c>
      <c r="AP3" s="130">
        <v>45315</v>
      </c>
      <c r="AQ3" s="125">
        <v>45322</v>
      </c>
      <c r="AR3" s="125">
        <v>45336</v>
      </c>
      <c r="AS3" s="125">
        <v>45343</v>
      </c>
      <c r="AT3" s="125">
        <v>45350</v>
      </c>
      <c r="AU3" s="114">
        <v>45357</v>
      </c>
      <c r="AV3" s="114">
        <v>45364</v>
      </c>
      <c r="AW3" s="114">
        <v>45371</v>
      </c>
      <c r="AX3" s="114">
        <v>45378</v>
      </c>
      <c r="AY3" s="30"/>
      <c r="AZ3" s="49" t="s">
        <v>327</v>
      </c>
      <c r="BA3" s="49" t="s">
        <v>352</v>
      </c>
      <c r="BB3" s="49" t="s">
        <v>373</v>
      </c>
      <c r="BC3" s="49" t="s">
        <v>374</v>
      </c>
      <c r="BD3" s="49" t="s">
        <v>404</v>
      </c>
      <c r="BE3" s="49" t="s">
        <v>434</v>
      </c>
      <c r="BF3" s="49" t="s">
        <v>456</v>
      </c>
      <c r="BG3" s="49" t="s">
        <v>481</v>
      </c>
      <c r="BH3" s="49" t="s">
        <v>488</v>
      </c>
      <c r="BI3" s="49" t="s">
        <v>509</v>
      </c>
      <c r="BJ3" s="49" t="s">
        <v>547</v>
      </c>
      <c r="BK3" s="49" t="s">
        <v>570</v>
      </c>
      <c r="BL3" s="30"/>
      <c r="BM3" s="49" t="s">
        <v>328</v>
      </c>
      <c r="BN3" s="63" t="s">
        <v>329</v>
      </c>
      <c r="BO3" s="49" t="s">
        <v>353</v>
      </c>
      <c r="BP3" s="63" t="s">
        <v>354</v>
      </c>
      <c r="BQ3" s="49" t="s">
        <v>371</v>
      </c>
      <c r="BR3" s="63" t="s">
        <v>372</v>
      </c>
      <c r="BS3" s="49" t="s">
        <v>397</v>
      </c>
      <c r="BT3" s="63" t="s">
        <v>398</v>
      </c>
      <c r="BU3" s="49" t="s">
        <v>423</v>
      </c>
      <c r="BV3" s="63" t="s">
        <v>424</v>
      </c>
      <c r="BW3" s="49" t="s">
        <v>435</v>
      </c>
      <c r="BX3" s="63" t="s">
        <v>436</v>
      </c>
      <c r="BY3" s="49" t="s">
        <v>458</v>
      </c>
      <c r="BZ3" s="63" t="s">
        <v>457</v>
      </c>
      <c r="CA3" s="49" t="s">
        <v>482</v>
      </c>
      <c r="CB3" s="63" t="s">
        <v>480</v>
      </c>
      <c r="CC3" s="49" t="s">
        <v>506</v>
      </c>
      <c r="CD3" s="63" t="s">
        <v>507</v>
      </c>
      <c r="CE3" s="49" t="s">
        <v>510</v>
      </c>
      <c r="CF3" s="63" t="s">
        <v>511</v>
      </c>
      <c r="CG3" s="49" t="s">
        <v>545</v>
      </c>
      <c r="CH3" s="63" t="s">
        <v>546</v>
      </c>
      <c r="CI3" s="49" t="s">
        <v>571</v>
      </c>
      <c r="CJ3" s="63" t="s">
        <v>572</v>
      </c>
      <c r="CK3" s="84" t="s">
        <v>330</v>
      </c>
      <c r="CL3" s="84" t="s">
        <v>355</v>
      </c>
      <c r="CM3" s="84" t="s">
        <v>375</v>
      </c>
      <c r="CN3" s="84" t="s">
        <v>405</v>
      </c>
      <c r="CO3" s="84" t="s">
        <v>427</v>
      </c>
      <c r="CP3" s="84" t="s">
        <v>440</v>
      </c>
      <c r="CQ3" s="84" t="s">
        <v>463</v>
      </c>
      <c r="CR3" s="84" t="s">
        <v>489</v>
      </c>
      <c r="CS3" s="84" t="s">
        <v>508</v>
      </c>
      <c r="CT3" s="84" t="s">
        <v>528</v>
      </c>
      <c r="CU3" s="84" t="s">
        <v>552</v>
      </c>
      <c r="CV3" s="85" t="s">
        <v>569</v>
      </c>
      <c r="CW3" s="80" t="s">
        <v>192</v>
      </c>
      <c r="CX3" s="87" t="s">
        <v>194</v>
      </c>
      <c r="CY3" s="81" t="s">
        <v>193</v>
      </c>
      <c r="CZ3" s="32" t="s">
        <v>7</v>
      </c>
      <c r="DA3" s="68" t="s">
        <v>8</v>
      </c>
      <c r="DB3" s="31"/>
    </row>
    <row r="4" spans="1:106" ht="12.75">
      <c r="A4" s="1">
        <v>1</v>
      </c>
      <c r="B4" s="36" t="s">
        <v>13</v>
      </c>
      <c r="C4" s="36" t="s">
        <v>14</v>
      </c>
      <c r="D4" s="36" t="s">
        <v>15</v>
      </c>
      <c r="E4" s="37"/>
      <c r="F4" s="50">
        <v>2</v>
      </c>
      <c r="G4" s="40"/>
      <c r="H4" s="47">
        <v>2949</v>
      </c>
      <c r="I4" s="89">
        <v>210</v>
      </c>
      <c r="J4" s="75"/>
      <c r="K4" s="75"/>
      <c r="L4" s="75"/>
      <c r="M4" s="7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>
        <v>1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33"/>
      <c r="AZ4" s="6"/>
      <c r="BA4" s="6"/>
      <c r="BB4" s="6"/>
      <c r="BC4" s="6"/>
      <c r="BD4" s="6"/>
      <c r="BE4" s="6"/>
      <c r="BF4" s="6"/>
      <c r="BG4" s="6"/>
      <c r="BH4" s="6"/>
      <c r="BI4" s="6">
        <f>SUM(AN4:AP4)</f>
        <v>1</v>
      </c>
      <c r="BJ4" s="6">
        <f>SUM(AQ4:AT4)</f>
        <v>0</v>
      </c>
      <c r="BK4" s="6">
        <f>SUM(AU4:AX4)</f>
        <v>0</v>
      </c>
      <c r="BL4" s="33"/>
      <c r="CK4" s="96" t="s">
        <v>228</v>
      </c>
      <c r="CL4" s="96" t="s">
        <v>228</v>
      </c>
      <c r="CM4" s="96" t="s">
        <v>228</v>
      </c>
      <c r="CN4" s="96" t="s">
        <v>228</v>
      </c>
      <c r="CO4" s="96" t="s">
        <v>228</v>
      </c>
      <c r="CP4" s="96" t="s">
        <v>228</v>
      </c>
      <c r="CQ4" s="96" t="s">
        <v>228</v>
      </c>
      <c r="CR4" s="96" t="s">
        <v>228</v>
      </c>
      <c r="CS4" s="96" t="s">
        <v>228</v>
      </c>
      <c r="CT4" s="96" t="s">
        <v>529</v>
      </c>
      <c r="CU4" s="96" t="s">
        <v>529</v>
      </c>
      <c r="CV4" s="50">
        <f aca="true" t="shared" si="0" ref="CV4:CV36">I4+SUM(AZ4:BK4)+SUM(BM4:CJ4)</f>
        <v>211</v>
      </c>
      <c r="CW4" s="59"/>
      <c r="CX4" s="61"/>
      <c r="CY4" s="76"/>
      <c r="CZ4" s="54"/>
      <c r="DA4" s="92" t="s">
        <v>190</v>
      </c>
      <c r="DB4" s="35"/>
    </row>
    <row r="5" spans="1:106" ht="12.75" customHeight="1">
      <c r="A5" s="1">
        <v>2</v>
      </c>
      <c r="B5" s="36" t="s">
        <v>16</v>
      </c>
      <c r="C5" s="36" t="s">
        <v>17</v>
      </c>
      <c r="D5" s="36" t="s">
        <v>18</v>
      </c>
      <c r="E5" s="37">
        <v>1971</v>
      </c>
      <c r="F5" s="50">
        <v>-1.5</v>
      </c>
      <c r="G5" s="40"/>
      <c r="H5" s="46">
        <v>4617</v>
      </c>
      <c r="I5" s="89">
        <v>4520</v>
      </c>
      <c r="J5" s="1" t="s">
        <v>192</v>
      </c>
      <c r="K5" s="61">
        <v>510</v>
      </c>
      <c r="L5" s="75" t="s">
        <v>193</v>
      </c>
      <c r="M5" s="75"/>
      <c r="N5" s="6">
        <v>1</v>
      </c>
      <c r="O5" s="6"/>
      <c r="P5" s="6">
        <v>2</v>
      </c>
      <c r="Q5" s="6"/>
      <c r="R5" s="6"/>
      <c r="S5" s="6"/>
      <c r="T5" s="6"/>
      <c r="U5" s="6"/>
      <c r="V5" s="6">
        <v>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33"/>
      <c r="AZ5" s="6">
        <f>SUM(N5:Q5)</f>
        <v>3</v>
      </c>
      <c r="BA5" s="6">
        <f>SUM(R5:S5)</f>
        <v>0</v>
      </c>
      <c r="BB5" s="6">
        <f aca="true" t="shared" si="1" ref="BB5:BB23">SUM(T5:X5)</f>
        <v>8</v>
      </c>
      <c r="BC5" s="6">
        <f>SUM(Y5:Y5)</f>
        <v>0</v>
      </c>
      <c r="BD5" s="6">
        <f>SUM(Z5:Z5)</f>
        <v>0</v>
      </c>
      <c r="BE5" s="6">
        <f aca="true" t="shared" si="2" ref="BE5:BE23">SUM(AA5:AD5)</f>
        <v>0</v>
      </c>
      <c r="BF5" s="6">
        <f aca="true" t="shared" si="3" ref="BF5:BF23">SUM(AE5:AH5)</f>
        <v>0</v>
      </c>
      <c r="BG5" s="6">
        <f>SUM(AI5:AK5)</f>
        <v>0</v>
      </c>
      <c r="BH5" s="6">
        <f>SUM(AL5:AM5)</f>
        <v>0</v>
      </c>
      <c r="BI5" s="6">
        <f aca="true" t="shared" si="4" ref="BI5:BI23">SUM(AN5:AP5)</f>
        <v>0</v>
      </c>
      <c r="BJ5" s="6">
        <f aca="true" t="shared" si="5" ref="BJ5:BJ23">SUM(AQ5:AT5)</f>
        <v>0</v>
      </c>
      <c r="BK5" s="6">
        <f aca="true" t="shared" si="6" ref="BK5:BK23">SUM(AU5:AX5)</f>
        <v>0</v>
      </c>
      <c r="BL5" s="33"/>
      <c r="BN5" s="61">
        <v>23</v>
      </c>
      <c r="BO5" s="54">
        <v>85</v>
      </c>
      <c r="BP5" s="61">
        <v>14</v>
      </c>
      <c r="BS5" s="54">
        <v>37</v>
      </c>
      <c r="BU5" s="54">
        <v>43</v>
      </c>
      <c r="BV5" s="61">
        <v>9</v>
      </c>
      <c r="BW5" s="54">
        <v>29</v>
      </c>
      <c r="BY5" s="54">
        <v>40</v>
      </c>
      <c r="CA5" s="54">
        <v>19</v>
      </c>
      <c r="CD5" s="61">
        <v>2</v>
      </c>
      <c r="CH5" s="61">
        <v>1</v>
      </c>
      <c r="CJ5" s="61">
        <v>16</v>
      </c>
      <c r="CK5" s="96" t="s">
        <v>331</v>
      </c>
      <c r="CL5" s="96" t="s">
        <v>356</v>
      </c>
      <c r="CM5" s="96" t="s">
        <v>376</v>
      </c>
      <c r="CN5" s="96" t="s">
        <v>406</v>
      </c>
      <c r="CO5" s="96" t="s">
        <v>428</v>
      </c>
      <c r="CP5" s="96" t="s">
        <v>441</v>
      </c>
      <c r="CQ5" s="96" t="s">
        <v>464</v>
      </c>
      <c r="CR5" s="96" t="s">
        <v>490</v>
      </c>
      <c r="CS5" s="96" t="s">
        <v>512</v>
      </c>
      <c r="CT5" s="96" t="s">
        <v>512</v>
      </c>
      <c r="CU5" s="96" t="s">
        <v>553</v>
      </c>
      <c r="CV5" s="50">
        <f t="shared" si="0"/>
        <v>4849</v>
      </c>
      <c r="CW5" s="59" t="s">
        <v>192</v>
      </c>
      <c r="CX5" s="61">
        <f>K5+BN5+BP5+BR5+BT5+BV5+BX5+BZ5+CB5+CD5+CF5+CH5+CJ5</f>
        <v>575</v>
      </c>
      <c r="CY5" s="76" t="s">
        <v>193</v>
      </c>
      <c r="CZ5" s="57">
        <v>29</v>
      </c>
      <c r="DA5" s="92" t="s">
        <v>312</v>
      </c>
      <c r="DB5" s="35"/>
    </row>
    <row r="6" spans="1:105" ht="12.75">
      <c r="A6" s="1">
        <v>3</v>
      </c>
      <c r="B6" s="36" t="s">
        <v>21</v>
      </c>
      <c r="C6" s="36" t="s">
        <v>14</v>
      </c>
      <c r="D6" s="36" t="s">
        <v>22</v>
      </c>
      <c r="E6" s="37">
        <v>1962</v>
      </c>
      <c r="F6" s="50">
        <v>3</v>
      </c>
      <c r="G6" s="38"/>
      <c r="H6" s="47">
        <v>1946</v>
      </c>
      <c r="I6" s="89">
        <v>251</v>
      </c>
      <c r="J6" s="75"/>
      <c r="K6" s="75"/>
      <c r="L6" s="75"/>
      <c r="M6" s="7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33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>
        <f t="shared" si="6"/>
        <v>0</v>
      </c>
      <c r="BL6" s="33"/>
      <c r="CK6" s="96" t="s">
        <v>324</v>
      </c>
      <c r="CL6" s="96" t="s">
        <v>324</v>
      </c>
      <c r="CM6" s="96" t="s">
        <v>324</v>
      </c>
      <c r="CN6" s="96" t="s">
        <v>324</v>
      </c>
      <c r="CO6" s="96" t="s">
        <v>324</v>
      </c>
      <c r="CP6" s="96" t="s">
        <v>324</v>
      </c>
      <c r="CQ6" s="96" t="s">
        <v>324</v>
      </c>
      <c r="CR6" s="96" t="s">
        <v>324</v>
      </c>
      <c r="CS6" s="96" t="s">
        <v>324</v>
      </c>
      <c r="CT6" s="96" t="s">
        <v>324</v>
      </c>
      <c r="CU6" s="96" t="s">
        <v>324</v>
      </c>
      <c r="CV6" s="50">
        <f t="shared" si="0"/>
        <v>251</v>
      </c>
      <c r="CW6" s="41"/>
      <c r="CX6" s="61"/>
      <c r="CY6" s="71"/>
      <c r="CZ6" s="6"/>
      <c r="DA6" s="97"/>
    </row>
    <row r="7" spans="1:106" ht="12.75">
      <c r="A7" s="1">
        <v>4</v>
      </c>
      <c r="B7" s="36" t="s">
        <v>23</v>
      </c>
      <c r="C7" s="36" t="s">
        <v>24</v>
      </c>
      <c r="D7" s="36" t="s">
        <v>25</v>
      </c>
      <c r="E7" s="37">
        <v>1977</v>
      </c>
      <c r="F7" s="50">
        <v>1</v>
      </c>
      <c r="G7" s="103"/>
      <c r="H7" s="47">
        <v>68</v>
      </c>
      <c r="I7" s="89">
        <v>1456</v>
      </c>
      <c r="J7" s="1" t="s">
        <v>192</v>
      </c>
      <c r="K7" s="61">
        <v>714</v>
      </c>
      <c r="L7" s="75" t="s">
        <v>193</v>
      </c>
      <c r="M7" s="75"/>
      <c r="N7" s="6"/>
      <c r="O7" s="6"/>
      <c r="P7" s="6"/>
      <c r="Q7" s="6"/>
      <c r="R7" s="6"/>
      <c r="S7" s="6"/>
      <c r="T7" s="6"/>
      <c r="U7" s="6">
        <v>10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3"/>
      <c r="AZ7" s="6"/>
      <c r="BA7" s="6"/>
      <c r="BB7" s="6">
        <f t="shared" si="1"/>
        <v>10</v>
      </c>
      <c r="BC7" s="6">
        <f aca="true" t="shared" si="7" ref="BC7:BD9">SUM(Y7:Y7)</f>
        <v>0</v>
      </c>
      <c r="BD7" s="6">
        <f t="shared" si="7"/>
        <v>0</v>
      </c>
      <c r="BE7" s="6">
        <f t="shared" si="2"/>
        <v>0</v>
      </c>
      <c r="BF7" s="6">
        <f t="shared" si="3"/>
        <v>0</v>
      </c>
      <c r="BG7" s="6">
        <f>SUM(AI7:AK7)</f>
        <v>0</v>
      </c>
      <c r="BH7" s="6">
        <f>SUM(AL7:AM7)</f>
        <v>0</v>
      </c>
      <c r="BI7" s="6">
        <f t="shared" si="4"/>
        <v>0</v>
      </c>
      <c r="BJ7" s="6">
        <f t="shared" si="5"/>
        <v>0</v>
      </c>
      <c r="BK7" s="6">
        <f t="shared" si="6"/>
        <v>0</v>
      </c>
      <c r="BL7" s="33"/>
      <c r="BN7" s="61">
        <v>16</v>
      </c>
      <c r="BP7" s="61">
        <v>19</v>
      </c>
      <c r="BR7" s="61">
        <v>4</v>
      </c>
      <c r="BT7" s="61">
        <v>13</v>
      </c>
      <c r="BV7" s="61">
        <v>45</v>
      </c>
      <c r="BX7" s="61">
        <v>74</v>
      </c>
      <c r="BZ7" s="115">
        <v>83</v>
      </c>
      <c r="CB7" s="61">
        <v>38</v>
      </c>
      <c r="CD7" s="61">
        <v>1</v>
      </c>
      <c r="CF7" s="61">
        <v>1</v>
      </c>
      <c r="CH7" s="115">
        <v>51</v>
      </c>
      <c r="CJ7" s="61">
        <v>212</v>
      </c>
      <c r="CK7" s="96" t="s">
        <v>332</v>
      </c>
      <c r="CL7" s="96" t="s">
        <v>357</v>
      </c>
      <c r="CM7" s="96" t="s">
        <v>377</v>
      </c>
      <c r="CN7" s="96" t="s">
        <v>407</v>
      </c>
      <c r="CO7" s="96" t="s">
        <v>429</v>
      </c>
      <c r="CP7" s="96" t="s">
        <v>442</v>
      </c>
      <c r="CQ7" s="116" t="s">
        <v>486</v>
      </c>
      <c r="CR7" s="96" t="s">
        <v>491</v>
      </c>
      <c r="CS7" s="96" t="s">
        <v>513</v>
      </c>
      <c r="CT7" s="96" t="s">
        <v>530</v>
      </c>
      <c r="CU7" s="116" t="s">
        <v>578</v>
      </c>
      <c r="CV7" s="50">
        <f t="shared" si="0"/>
        <v>2023</v>
      </c>
      <c r="CW7" s="59" t="s">
        <v>192</v>
      </c>
      <c r="CX7" s="61">
        <f>K7+BN7+BP7+BR7+BT7+BV7+BX7+BZ7+CB7+CD7+CF7+CH7+CJ7</f>
        <v>1271</v>
      </c>
      <c r="CY7" s="76" t="s">
        <v>193</v>
      </c>
      <c r="CZ7" s="6"/>
      <c r="DA7" s="92"/>
      <c r="DB7" s="35"/>
    </row>
    <row r="8" spans="1:105" ht="12.75">
      <c r="A8" s="1">
        <v>5</v>
      </c>
      <c r="B8" s="56" t="s">
        <v>460</v>
      </c>
      <c r="C8" s="36" t="s">
        <v>29</v>
      </c>
      <c r="D8" s="36" t="s">
        <v>30</v>
      </c>
      <c r="E8" s="37">
        <v>1965</v>
      </c>
      <c r="F8" s="50">
        <v>1</v>
      </c>
      <c r="G8" s="38"/>
      <c r="H8" s="47">
        <v>3540</v>
      </c>
      <c r="I8" s="89">
        <v>777</v>
      </c>
      <c r="J8" s="75"/>
      <c r="K8" s="75"/>
      <c r="L8" s="75"/>
      <c r="M8" s="75"/>
      <c r="N8" s="6"/>
      <c r="O8" s="6"/>
      <c r="P8" s="6"/>
      <c r="Q8" s="6"/>
      <c r="R8" s="6">
        <v>8</v>
      </c>
      <c r="S8" s="6"/>
      <c r="T8" s="6">
        <v>3</v>
      </c>
      <c r="U8" s="6"/>
      <c r="V8" s="6"/>
      <c r="W8" s="6"/>
      <c r="X8" s="6">
        <v>1</v>
      </c>
      <c r="Y8" s="6">
        <v>10</v>
      </c>
      <c r="Z8" s="6">
        <v>2</v>
      </c>
      <c r="AA8" s="6"/>
      <c r="AB8" s="6"/>
      <c r="AC8" s="6"/>
      <c r="AD8" s="6"/>
      <c r="AE8" s="6"/>
      <c r="AF8" s="6">
        <v>1</v>
      </c>
      <c r="AG8" s="6"/>
      <c r="AH8" s="6"/>
      <c r="AI8" s="6"/>
      <c r="AJ8" s="6"/>
      <c r="AK8" s="6"/>
      <c r="AL8" s="6"/>
      <c r="AM8" s="6"/>
      <c r="AN8" s="6">
        <v>15</v>
      </c>
      <c r="AO8" s="6"/>
      <c r="AP8" s="6"/>
      <c r="AQ8" s="6"/>
      <c r="AR8" s="6"/>
      <c r="AS8" s="6">
        <v>2</v>
      </c>
      <c r="AT8" s="6"/>
      <c r="AU8" s="6"/>
      <c r="AV8" s="6">
        <v>1</v>
      </c>
      <c r="AW8" s="6"/>
      <c r="AX8" s="6"/>
      <c r="AY8" s="33"/>
      <c r="AZ8" s="6">
        <f>SUM(N8:Q8)</f>
        <v>0</v>
      </c>
      <c r="BA8" s="6">
        <f aca="true" t="shared" si="8" ref="BA8:BA22">SUM(R8:S8)</f>
        <v>8</v>
      </c>
      <c r="BB8" s="6">
        <f t="shared" si="1"/>
        <v>4</v>
      </c>
      <c r="BC8" s="6">
        <f t="shared" si="7"/>
        <v>10</v>
      </c>
      <c r="BD8" s="6">
        <f t="shared" si="7"/>
        <v>2</v>
      </c>
      <c r="BE8" s="6">
        <f t="shared" si="2"/>
        <v>0</v>
      </c>
      <c r="BF8" s="6">
        <f t="shared" si="3"/>
        <v>1</v>
      </c>
      <c r="BG8" s="6">
        <f>SUM(AI8:AK8)</f>
        <v>0</v>
      </c>
      <c r="BH8" s="6">
        <f>SUM(AL8:AM8)</f>
        <v>0</v>
      </c>
      <c r="BI8" s="6">
        <f t="shared" si="4"/>
        <v>15</v>
      </c>
      <c r="BJ8" s="6">
        <f t="shared" si="5"/>
        <v>2</v>
      </c>
      <c r="BK8" s="6">
        <f t="shared" si="6"/>
        <v>1</v>
      </c>
      <c r="BL8" s="33"/>
      <c r="BQ8" s="54">
        <v>15</v>
      </c>
      <c r="BS8" s="54">
        <v>1</v>
      </c>
      <c r="BY8" s="54">
        <v>1</v>
      </c>
      <c r="CC8" s="54">
        <v>2</v>
      </c>
      <c r="CE8" s="54">
        <v>11</v>
      </c>
      <c r="CI8" s="54">
        <v>3</v>
      </c>
      <c r="CK8" s="96" t="s">
        <v>317</v>
      </c>
      <c r="CL8" s="96" t="s">
        <v>358</v>
      </c>
      <c r="CM8" s="96" t="s">
        <v>378</v>
      </c>
      <c r="CN8" s="96" t="s">
        <v>408</v>
      </c>
      <c r="CO8" s="96" t="s">
        <v>422</v>
      </c>
      <c r="CP8" s="96" t="s">
        <v>422</v>
      </c>
      <c r="CQ8" s="96" t="s">
        <v>315</v>
      </c>
      <c r="CR8" s="96" t="s">
        <v>315</v>
      </c>
      <c r="CS8" s="96" t="s">
        <v>514</v>
      </c>
      <c r="CT8" s="96" t="s">
        <v>531</v>
      </c>
      <c r="CU8" s="96" t="s">
        <v>554</v>
      </c>
      <c r="CV8" s="50">
        <f t="shared" si="0"/>
        <v>853</v>
      </c>
      <c r="CW8" s="59"/>
      <c r="CX8" s="61"/>
      <c r="CY8" s="76"/>
      <c r="CZ8" s="54">
        <v>1</v>
      </c>
      <c r="DA8" s="90"/>
    </row>
    <row r="9" spans="1:105" ht="12.75">
      <c r="A9" s="1">
        <v>6</v>
      </c>
      <c r="B9" s="36" t="s">
        <v>31</v>
      </c>
      <c r="C9" s="36" t="s">
        <v>32</v>
      </c>
      <c r="D9" s="36" t="s">
        <v>33</v>
      </c>
      <c r="E9" s="37">
        <v>1972</v>
      </c>
      <c r="F9" s="50">
        <v>-2.5</v>
      </c>
      <c r="G9" s="40"/>
      <c r="H9" s="47">
        <v>3533</v>
      </c>
      <c r="I9" s="89">
        <v>12900</v>
      </c>
      <c r="J9" s="1" t="s">
        <v>192</v>
      </c>
      <c r="K9" s="61">
        <v>821</v>
      </c>
      <c r="L9" s="75" t="s">
        <v>193</v>
      </c>
      <c r="M9" s="75"/>
      <c r="N9" s="6">
        <v>4</v>
      </c>
      <c r="O9" s="6">
        <v>1</v>
      </c>
      <c r="P9" s="6"/>
      <c r="Q9" s="6">
        <v>1</v>
      </c>
      <c r="R9" s="6"/>
      <c r="S9" s="6"/>
      <c r="T9" s="6">
        <v>10</v>
      </c>
      <c r="U9" s="6"/>
      <c r="V9" s="6"/>
      <c r="W9" s="6"/>
      <c r="X9" s="6">
        <v>9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>
        <v>1</v>
      </c>
      <c r="AM9" s="6">
        <v>3</v>
      </c>
      <c r="AN9" s="6">
        <v>3</v>
      </c>
      <c r="AO9" s="6"/>
      <c r="AP9" s="6"/>
      <c r="AQ9" s="6"/>
      <c r="AR9" s="6"/>
      <c r="AS9" s="6">
        <v>1</v>
      </c>
      <c r="AT9" s="6">
        <v>4</v>
      </c>
      <c r="AU9" s="6"/>
      <c r="AV9" s="6"/>
      <c r="AW9" s="6"/>
      <c r="AX9" s="6">
        <v>2</v>
      </c>
      <c r="AY9" s="33"/>
      <c r="AZ9" s="6">
        <f>SUM(N9:Q9)</f>
        <v>6</v>
      </c>
      <c r="BA9" s="6">
        <f t="shared" si="8"/>
        <v>0</v>
      </c>
      <c r="BB9" s="6">
        <f t="shared" si="1"/>
        <v>19</v>
      </c>
      <c r="BC9" s="6">
        <f t="shared" si="7"/>
        <v>0</v>
      </c>
      <c r="BD9" s="6">
        <f t="shared" si="7"/>
        <v>0</v>
      </c>
      <c r="BE9" s="6">
        <f t="shared" si="2"/>
        <v>0</v>
      </c>
      <c r="BF9" s="6">
        <f t="shared" si="3"/>
        <v>0</v>
      </c>
      <c r="BG9" s="6">
        <f>SUM(AI9:AK9)</f>
        <v>0</v>
      </c>
      <c r="BH9" s="6">
        <f>SUM(AL9:AM9)</f>
        <v>4</v>
      </c>
      <c r="BI9" s="6">
        <f t="shared" si="4"/>
        <v>3</v>
      </c>
      <c r="BJ9" s="6">
        <f t="shared" si="5"/>
        <v>5</v>
      </c>
      <c r="BK9" s="6">
        <f t="shared" si="6"/>
        <v>2</v>
      </c>
      <c r="BL9" s="33"/>
      <c r="BO9" s="54">
        <v>674</v>
      </c>
      <c r="BQ9" s="54">
        <v>146</v>
      </c>
      <c r="BS9" s="54">
        <v>181</v>
      </c>
      <c r="BU9" s="119">
        <v>191</v>
      </c>
      <c r="BW9" s="54">
        <v>9</v>
      </c>
      <c r="BY9" s="54">
        <v>127</v>
      </c>
      <c r="CA9" s="54">
        <v>92</v>
      </c>
      <c r="CE9" s="54">
        <v>69</v>
      </c>
      <c r="CG9" s="54">
        <v>4</v>
      </c>
      <c r="CI9" s="54">
        <v>15</v>
      </c>
      <c r="CK9" s="96" t="s">
        <v>333</v>
      </c>
      <c r="CL9" s="96" t="s">
        <v>359</v>
      </c>
      <c r="CM9" s="96" t="s">
        <v>379</v>
      </c>
      <c r="CN9" s="96" t="s">
        <v>409</v>
      </c>
      <c r="CO9" s="116" t="s">
        <v>437</v>
      </c>
      <c r="CP9" s="96" t="s">
        <v>443</v>
      </c>
      <c r="CQ9" s="96" t="s">
        <v>465</v>
      </c>
      <c r="CR9" s="96" t="s">
        <v>492</v>
      </c>
      <c r="CS9" s="96" t="s">
        <v>515</v>
      </c>
      <c r="CT9" s="96" t="s">
        <v>532</v>
      </c>
      <c r="CU9" s="96" t="s">
        <v>555</v>
      </c>
      <c r="CV9" s="134">
        <f t="shared" si="0"/>
        <v>14447</v>
      </c>
      <c r="CW9" s="59" t="s">
        <v>192</v>
      </c>
      <c r="CX9" s="61">
        <f>K9+BN9+BP9+BR9+BT9+BV9+BX9+BZ9+CB9+CD9+CF9+CH9+CJ9</f>
        <v>821</v>
      </c>
      <c r="CY9" s="76" t="s">
        <v>193</v>
      </c>
      <c r="CZ9" s="54">
        <v>118</v>
      </c>
      <c r="DA9" s="92" t="s">
        <v>271</v>
      </c>
    </row>
    <row r="10" spans="1:105" ht="12.75">
      <c r="A10" s="1">
        <v>7</v>
      </c>
      <c r="B10" s="36" t="s">
        <v>34</v>
      </c>
      <c r="C10" s="36" t="s">
        <v>35</v>
      </c>
      <c r="D10" s="36" t="s">
        <v>11</v>
      </c>
      <c r="E10" s="37">
        <v>1980</v>
      </c>
      <c r="F10" s="50">
        <v>-2</v>
      </c>
      <c r="G10" s="38"/>
      <c r="H10" s="47">
        <v>529</v>
      </c>
      <c r="I10" s="89">
        <v>5094</v>
      </c>
      <c r="J10" s="75"/>
      <c r="K10" s="75"/>
      <c r="L10" s="75"/>
      <c r="M10" s="7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>
        <v>9</v>
      </c>
      <c r="AX10" s="6"/>
      <c r="AY10" s="33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>
        <f t="shared" si="6"/>
        <v>9</v>
      </c>
      <c r="BL10" s="33"/>
      <c r="BS10" s="54">
        <v>13</v>
      </c>
      <c r="CK10" s="96" t="s">
        <v>301</v>
      </c>
      <c r="CL10" s="96" t="s">
        <v>301</v>
      </c>
      <c r="CM10" s="96" t="s">
        <v>301</v>
      </c>
      <c r="CN10" s="96" t="s">
        <v>410</v>
      </c>
      <c r="CO10" s="96" t="s">
        <v>410</v>
      </c>
      <c r="CP10" s="96" t="s">
        <v>410</v>
      </c>
      <c r="CQ10" s="96" t="s">
        <v>410</v>
      </c>
      <c r="CR10" s="96" t="s">
        <v>410</v>
      </c>
      <c r="CS10" s="96" t="s">
        <v>410</v>
      </c>
      <c r="CT10" s="96" t="s">
        <v>410</v>
      </c>
      <c r="CU10" s="96" t="s">
        <v>410</v>
      </c>
      <c r="CV10" s="50">
        <f t="shared" si="0"/>
        <v>5116</v>
      </c>
      <c r="CW10" s="59"/>
      <c r="CX10" s="61"/>
      <c r="CY10" s="76"/>
      <c r="CZ10" s="54">
        <v>37</v>
      </c>
      <c r="DA10" s="92" t="s">
        <v>191</v>
      </c>
    </row>
    <row r="11" spans="1:106" ht="12.75">
      <c r="A11" s="1">
        <v>8</v>
      </c>
      <c r="B11" s="36" t="s">
        <v>39</v>
      </c>
      <c r="C11" s="36" t="s">
        <v>14</v>
      </c>
      <c r="D11" s="36" t="s">
        <v>40</v>
      </c>
      <c r="E11" s="37">
        <v>1962</v>
      </c>
      <c r="F11" s="50">
        <v>0</v>
      </c>
      <c r="G11" s="38"/>
      <c r="H11" s="47">
        <v>3535</v>
      </c>
      <c r="I11" s="89">
        <v>1157</v>
      </c>
      <c r="J11" s="75"/>
      <c r="K11" s="75"/>
      <c r="L11" s="75"/>
      <c r="M11" s="75"/>
      <c r="N11" s="6">
        <v>1</v>
      </c>
      <c r="O11" s="6">
        <v>10</v>
      </c>
      <c r="P11" s="6"/>
      <c r="Q11" s="6">
        <v>3</v>
      </c>
      <c r="R11" s="6">
        <v>3</v>
      </c>
      <c r="S11" s="6">
        <v>9</v>
      </c>
      <c r="T11" s="6"/>
      <c r="U11" s="6"/>
      <c r="V11" s="6"/>
      <c r="W11" s="6"/>
      <c r="X11" s="6"/>
      <c r="Y11" s="6"/>
      <c r="Z11" s="6"/>
      <c r="AA11" s="6"/>
      <c r="AB11" s="6">
        <v>8</v>
      </c>
      <c r="AC11" s="6">
        <v>1</v>
      </c>
      <c r="AD11" s="6"/>
      <c r="AE11" s="6"/>
      <c r="AF11" s="6"/>
      <c r="AG11" s="6"/>
      <c r="AH11" s="6"/>
      <c r="AI11" s="6">
        <v>3</v>
      </c>
      <c r="AJ11" s="6">
        <v>1</v>
      </c>
      <c r="AK11" s="6">
        <v>7</v>
      </c>
      <c r="AL11" s="6">
        <v>3</v>
      </c>
      <c r="AM11" s="6"/>
      <c r="AN11" s="6">
        <v>15</v>
      </c>
      <c r="AO11" s="6"/>
      <c r="AP11" s="6">
        <v>5</v>
      </c>
      <c r="AQ11" s="6"/>
      <c r="AR11" s="6">
        <v>9</v>
      </c>
      <c r="AS11" s="6"/>
      <c r="AT11" s="6"/>
      <c r="AU11" s="6"/>
      <c r="AV11" s="6">
        <v>2</v>
      </c>
      <c r="AW11" s="6">
        <v>3</v>
      </c>
      <c r="AX11" s="6">
        <v>1</v>
      </c>
      <c r="AY11" s="33"/>
      <c r="AZ11" s="6">
        <f>SUM(N11:Q11)</f>
        <v>14</v>
      </c>
      <c r="BA11" s="6">
        <f t="shared" si="8"/>
        <v>12</v>
      </c>
      <c r="BB11" s="6">
        <f t="shared" si="1"/>
        <v>0</v>
      </c>
      <c r="BC11" s="6">
        <f>SUM(Y11:Y11)</f>
        <v>0</v>
      </c>
      <c r="BD11" s="6">
        <f>SUM(Z11:Z11)</f>
        <v>0</v>
      </c>
      <c r="BE11" s="6">
        <f t="shared" si="2"/>
        <v>9</v>
      </c>
      <c r="BF11" s="6">
        <f t="shared" si="3"/>
        <v>0</v>
      </c>
      <c r="BG11" s="6">
        <f>SUM(AI11:AK11)</f>
        <v>11</v>
      </c>
      <c r="BH11" s="6">
        <f>SUM(AL11:AM11)</f>
        <v>3</v>
      </c>
      <c r="BI11" s="6">
        <f t="shared" si="4"/>
        <v>20</v>
      </c>
      <c r="BJ11" s="6">
        <f t="shared" si="5"/>
        <v>9</v>
      </c>
      <c r="BK11" s="6">
        <f t="shared" si="6"/>
        <v>6</v>
      </c>
      <c r="BL11" s="33"/>
      <c r="BY11" s="54">
        <v>32</v>
      </c>
      <c r="CK11" s="96" t="s">
        <v>334</v>
      </c>
      <c r="CL11" s="96" t="s">
        <v>360</v>
      </c>
      <c r="CM11" s="96" t="s">
        <v>360</v>
      </c>
      <c r="CN11" s="96" t="s">
        <v>360</v>
      </c>
      <c r="CO11" s="96" t="s">
        <v>360</v>
      </c>
      <c r="CP11" s="96" t="s">
        <v>444</v>
      </c>
      <c r="CQ11" s="96" t="s">
        <v>466</v>
      </c>
      <c r="CR11" s="96" t="s">
        <v>493</v>
      </c>
      <c r="CS11" s="96" t="s">
        <v>516</v>
      </c>
      <c r="CT11" s="96" t="s">
        <v>533</v>
      </c>
      <c r="CU11" s="96" t="s">
        <v>556</v>
      </c>
      <c r="CV11" s="50">
        <f t="shared" si="0"/>
        <v>1273</v>
      </c>
      <c r="CW11" s="59"/>
      <c r="CX11" s="61"/>
      <c r="CY11" s="76"/>
      <c r="CZ11" s="54">
        <v>3</v>
      </c>
      <c r="DA11" s="92" t="s">
        <v>180</v>
      </c>
      <c r="DB11" s="35"/>
    </row>
    <row r="12" spans="1:106" ht="12.75">
      <c r="A12" s="1">
        <v>9</v>
      </c>
      <c r="B12" s="56" t="s">
        <v>575</v>
      </c>
      <c r="C12" s="36" t="s">
        <v>574</v>
      </c>
      <c r="D12" s="36" t="s">
        <v>54</v>
      </c>
      <c r="E12" s="37"/>
      <c r="F12" s="50">
        <v>5</v>
      </c>
      <c r="G12" s="38"/>
      <c r="H12" s="47">
        <v>6726</v>
      </c>
      <c r="I12" s="89"/>
      <c r="J12" s="75"/>
      <c r="K12" s="75"/>
      <c r="L12" s="75"/>
      <c r="M12" s="7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>
        <v>3</v>
      </c>
      <c r="AX12" s="6"/>
      <c r="AY12" s="33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>
        <f t="shared" si="6"/>
        <v>3</v>
      </c>
      <c r="BL12" s="33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50">
        <f t="shared" si="0"/>
        <v>3</v>
      </c>
      <c r="CW12" s="59"/>
      <c r="CX12" s="61"/>
      <c r="CY12" s="76"/>
      <c r="CZ12" s="54"/>
      <c r="DA12" s="92"/>
      <c r="DB12" s="35"/>
    </row>
    <row r="13" spans="1:105" ht="12.75">
      <c r="A13" s="1">
        <v>10</v>
      </c>
      <c r="B13" s="56" t="s">
        <v>576</v>
      </c>
      <c r="C13" s="36" t="s">
        <v>43</v>
      </c>
      <c r="D13" s="36" t="s">
        <v>22</v>
      </c>
      <c r="E13" s="37">
        <v>1971</v>
      </c>
      <c r="F13" s="50">
        <v>-0.5</v>
      </c>
      <c r="G13" s="38"/>
      <c r="H13" s="47">
        <v>3532</v>
      </c>
      <c r="I13" s="89">
        <v>3211</v>
      </c>
      <c r="J13" s="1" t="s">
        <v>192</v>
      </c>
      <c r="K13" s="61">
        <v>507</v>
      </c>
      <c r="L13" s="75" t="s">
        <v>193</v>
      </c>
      <c r="M13" s="75"/>
      <c r="N13" s="6">
        <v>10</v>
      </c>
      <c r="O13" s="6"/>
      <c r="P13" s="6">
        <v>1</v>
      </c>
      <c r="Q13" s="6"/>
      <c r="R13" s="6"/>
      <c r="S13" s="6">
        <v>3</v>
      </c>
      <c r="T13" s="6">
        <v>1</v>
      </c>
      <c r="U13" s="6"/>
      <c r="V13" s="6">
        <v>1</v>
      </c>
      <c r="W13" s="6">
        <v>2</v>
      </c>
      <c r="X13" s="6">
        <v>1</v>
      </c>
      <c r="Y13" s="6"/>
      <c r="Z13" s="6"/>
      <c r="AA13" s="6">
        <v>3</v>
      </c>
      <c r="AB13" s="6"/>
      <c r="AC13" s="6">
        <v>8</v>
      </c>
      <c r="AD13" s="6">
        <v>1</v>
      </c>
      <c r="AE13" s="6">
        <v>3</v>
      </c>
      <c r="AF13" s="6">
        <v>7</v>
      </c>
      <c r="AG13" s="6">
        <v>3</v>
      </c>
      <c r="AH13" s="6"/>
      <c r="AI13" s="6"/>
      <c r="AJ13" s="6">
        <v>7</v>
      </c>
      <c r="AK13" s="6">
        <v>2</v>
      </c>
      <c r="AL13" s="6">
        <v>7</v>
      </c>
      <c r="AM13" s="6"/>
      <c r="AN13" s="6"/>
      <c r="AO13" s="6"/>
      <c r="AP13" s="6"/>
      <c r="AQ13" s="6"/>
      <c r="AR13" s="6">
        <v>1</v>
      </c>
      <c r="AS13" s="6"/>
      <c r="AT13" s="6">
        <v>1</v>
      </c>
      <c r="AU13" s="6">
        <v>6</v>
      </c>
      <c r="AV13" s="6"/>
      <c r="AW13" s="6">
        <v>1</v>
      </c>
      <c r="AX13" s="6"/>
      <c r="AY13" s="33"/>
      <c r="AZ13" s="6">
        <f>SUM(N13:Q13)</f>
        <v>11</v>
      </c>
      <c r="BA13" s="6">
        <f t="shared" si="8"/>
        <v>3</v>
      </c>
      <c r="BB13" s="6">
        <f t="shared" si="1"/>
        <v>5</v>
      </c>
      <c r="BC13" s="6">
        <f>SUM(Y13:Y13)</f>
        <v>0</v>
      </c>
      <c r="BD13" s="6">
        <f>SUM(Z13:Z13)</f>
        <v>0</v>
      </c>
      <c r="BE13" s="6">
        <f t="shared" si="2"/>
        <v>12</v>
      </c>
      <c r="BF13" s="6">
        <f t="shared" si="3"/>
        <v>13</v>
      </c>
      <c r="BG13" s="6">
        <f>SUM(AI13:AK13)</f>
        <v>9</v>
      </c>
      <c r="BH13" s="6">
        <f>SUM(AL13:AM13)</f>
        <v>7</v>
      </c>
      <c r="BI13" s="6">
        <f t="shared" si="4"/>
        <v>0</v>
      </c>
      <c r="BJ13" s="6">
        <f t="shared" si="5"/>
        <v>2</v>
      </c>
      <c r="BK13" s="6">
        <f t="shared" si="6"/>
        <v>7</v>
      </c>
      <c r="BL13" s="33"/>
      <c r="BS13" s="54">
        <v>9</v>
      </c>
      <c r="BY13" s="54">
        <v>3</v>
      </c>
      <c r="CI13" s="54">
        <v>11</v>
      </c>
      <c r="CK13" s="96" t="s">
        <v>335</v>
      </c>
      <c r="CL13" s="96" t="s">
        <v>361</v>
      </c>
      <c r="CM13" s="96" t="s">
        <v>380</v>
      </c>
      <c r="CN13" s="96" t="s">
        <v>411</v>
      </c>
      <c r="CO13" s="96" t="s">
        <v>411</v>
      </c>
      <c r="CP13" s="96" t="s">
        <v>445</v>
      </c>
      <c r="CQ13" s="96" t="s">
        <v>467</v>
      </c>
      <c r="CR13" s="96" t="s">
        <v>494</v>
      </c>
      <c r="CS13" s="96" t="s">
        <v>517</v>
      </c>
      <c r="CT13" s="96" t="s">
        <v>517</v>
      </c>
      <c r="CU13" s="96" t="s">
        <v>557</v>
      </c>
      <c r="CV13" s="50">
        <f t="shared" si="0"/>
        <v>3303</v>
      </c>
      <c r="CW13" s="59" t="s">
        <v>192</v>
      </c>
      <c r="CX13" s="61">
        <f>K13+BN13+BP13+BR13+BT13+BV13+BX13+BZ13+CB13+CD13+CF13+CH13+CJ13</f>
        <v>507</v>
      </c>
      <c r="CY13" s="76" t="s">
        <v>193</v>
      </c>
      <c r="CZ13" s="54">
        <v>9</v>
      </c>
      <c r="DA13" s="92" t="s">
        <v>220</v>
      </c>
    </row>
    <row r="14" spans="1:106" ht="12.75">
      <c r="A14" s="1">
        <v>11</v>
      </c>
      <c r="B14" s="36" t="s">
        <v>44</v>
      </c>
      <c r="C14" s="36" t="s">
        <v>45</v>
      </c>
      <c r="D14" s="36" t="s">
        <v>28</v>
      </c>
      <c r="E14" s="37"/>
      <c r="F14" s="50">
        <v>4</v>
      </c>
      <c r="G14" s="38"/>
      <c r="H14" s="47">
        <v>3682</v>
      </c>
      <c r="I14" s="89">
        <v>12</v>
      </c>
      <c r="J14" s="75"/>
      <c r="K14" s="75"/>
      <c r="L14" s="75"/>
      <c r="M14" s="7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33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>
        <f t="shared" si="6"/>
        <v>0</v>
      </c>
      <c r="BL14" s="33"/>
      <c r="CK14" s="96" t="s">
        <v>224</v>
      </c>
      <c r="CL14" s="96" t="s">
        <v>224</v>
      </c>
      <c r="CM14" s="96" t="s">
        <v>224</v>
      </c>
      <c r="CN14" s="96" t="s">
        <v>224</v>
      </c>
      <c r="CO14" s="96" t="s">
        <v>224</v>
      </c>
      <c r="CP14" s="96" t="s">
        <v>224</v>
      </c>
      <c r="CQ14" s="96" t="s">
        <v>224</v>
      </c>
      <c r="CR14" s="96" t="s">
        <v>224</v>
      </c>
      <c r="CS14" s="96" t="s">
        <v>224</v>
      </c>
      <c r="CT14" s="96" t="s">
        <v>224</v>
      </c>
      <c r="CU14" s="96" t="s">
        <v>224</v>
      </c>
      <c r="CV14" s="50">
        <f t="shared" si="0"/>
        <v>12</v>
      </c>
      <c r="CW14" s="41"/>
      <c r="CX14" s="61"/>
      <c r="CY14" s="71"/>
      <c r="CZ14" s="6"/>
      <c r="DA14" s="94"/>
      <c r="DB14" s="35"/>
    </row>
    <row r="15" spans="1:105" ht="12.75">
      <c r="A15" s="1">
        <v>12</v>
      </c>
      <c r="B15" s="56" t="s">
        <v>459</v>
      </c>
      <c r="C15" s="36" t="s">
        <v>45</v>
      </c>
      <c r="D15" s="36" t="s">
        <v>11</v>
      </c>
      <c r="E15" s="37"/>
      <c r="F15" s="133">
        <v>2</v>
      </c>
      <c r="G15" s="40" t="s">
        <v>71</v>
      </c>
      <c r="H15" s="47">
        <v>3550</v>
      </c>
      <c r="I15" s="89">
        <v>79</v>
      </c>
      <c r="J15" s="1" t="s">
        <v>192</v>
      </c>
      <c r="K15" s="61">
        <v>39</v>
      </c>
      <c r="L15" s="75" t="s">
        <v>193</v>
      </c>
      <c r="M15" s="7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33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>
        <f t="shared" si="6"/>
        <v>0</v>
      </c>
      <c r="BL15" s="33"/>
      <c r="BV15" s="115">
        <v>4</v>
      </c>
      <c r="CH15" s="61">
        <v>1</v>
      </c>
      <c r="CI15" s="54">
        <v>18</v>
      </c>
      <c r="CJ15" s="61">
        <v>100</v>
      </c>
      <c r="CK15" s="96" t="s">
        <v>314</v>
      </c>
      <c r="CL15" s="96" t="s">
        <v>314</v>
      </c>
      <c r="CM15" s="96" t="s">
        <v>314</v>
      </c>
      <c r="CN15" s="96" t="s">
        <v>314</v>
      </c>
      <c r="CO15" s="116" t="s">
        <v>483</v>
      </c>
      <c r="CP15" s="116" t="s">
        <v>483</v>
      </c>
      <c r="CQ15" s="116" t="s">
        <v>483</v>
      </c>
      <c r="CR15" s="96" t="s">
        <v>483</v>
      </c>
      <c r="CS15" s="96" t="s">
        <v>483</v>
      </c>
      <c r="CT15" s="96" t="s">
        <v>483</v>
      </c>
      <c r="CU15" s="96" t="s">
        <v>558</v>
      </c>
      <c r="CV15" s="50">
        <f t="shared" si="0"/>
        <v>202</v>
      </c>
      <c r="CW15" s="59" t="s">
        <v>192</v>
      </c>
      <c r="CX15" s="61">
        <f>K15+BN15+BP15+BR15+BT15+BV15+BX15+BZ15+CB15+CD15+CF15+CH15+CJ15</f>
        <v>144</v>
      </c>
      <c r="CY15" s="76" t="s">
        <v>193</v>
      </c>
      <c r="CZ15" s="6"/>
      <c r="DA15" s="94" t="s">
        <v>577</v>
      </c>
    </row>
    <row r="16" spans="1:105" ht="12.75">
      <c r="A16" s="1">
        <v>13</v>
      </c>
      <c r="B16" s="36" t="s">
        <v>62</v>
      </c>
      <c r="C16" s="36" t="s">
        <v>10</v>
      </c>
      <c r="D16" s="36" t="s">
        <v>15</v>
      </c>
      <c r="E16" s="37">
        <v>1961</v>
      </c>
      <c r="F16" s="50">
        <v>3</v>
      </c>
      <c r="G16" s="38"/>
      <c r="H16" s="47">
        <v>3537</v>
      </c>
      <c r="I16" s="89">
        <v>225</v>
      </c>
      <c r="J16" s="75"/>
      <c r="K16" s="75"/>
      <c r="L16" s="75"/>
      <c r="M16" s="7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33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>
        <f t="shared" si="6"/>
        <v>0</v>
      </c>
      <c r="BL16" s="33"/>
      <c r="CK16" s="96" t="s">
        <v>204</v>
      </c>
      <c r="CL16" s="96" t="s">
        <v>204</v>
      </c>
      <c r="CM16" s="96" t="s">
        <v>204</v>
      </c>
      <c r="CN16" s="96" t="s">
        <v>204</v>
      </c>
      <c r="CO16" s="96" t="s">
        <v>204</v>
      </c>
      <c r="CP16" s="96" t="s">
        <v>204</v>
      </c>
      <c r="CQ16" s="96" t="s">
        <v>204</v>
      </c>
      <c r="CR16" s="96" t="s">
        <v>204</v>
      </c>
      <c r="CS16" s="96" t="s">
        <v>204</v>
      </c>
      <c r="CT16" s="96" t="s">
        <v>204</v>
      </c>
      <c r="CU16" s="96" t="s">
        <v>204</v>
      </c>
      <c r="CV16" s="50">
        <f t="shared" si="0"/>
        <v>225</v>
      </c>
      <c r="CW16" s="41"/>
      <c r="CX16" s="61"/>
      <c r="CY16" s="71"/>
      <c r="CZ16" s="6"/>
      <c r="DA16" s="69"/>
    </row>
    <row r="17" spans="1:105" ht="12.75">
      <c r="A17" s="1">
        <v>14</v>
      </c>
      <c r="B17" s="36" t="s">
        <v>63</v>
      </c>
      <c r="C17" s="36" t="s">
        <v>14</v>
      </c>
      <c r="D17" s="36" t="s">
        <v>15</v>
      </c>
      <c r="E17" s="37">
        <v>1960</v>
      </c>
      <c r="F17" s="50">
        <v>1</v>
      </c>
      <c r="G17" s="40"/>
      <c r="H17" s="47">
        <v>3538</v>
      </c>
      <c r="I17" s="89">
        <v>528</v>
      </c>
      <c r="J17" s="75"/>
      <c r="K17" s="75"/>
      <c r="L17" s="75"/>
      <c r="M17" s="75"/>
      <c r="N17" s="6"/>
      <c r="O17" s="6"/>
      <c r="P17" s="6"/>
      <c r="Q17" s="6"/>
      <c r="R17" s="6">
        <v>8</v>
      </c>
      <c r="S17" s="6"/>
      <c r="T17" s="6">
        <v>3</v>
      </c>
      <c r="U17" s="6"/>
      <c r="V17" s="6"/>
      <c r="W17" s="6"/>
      <c r="X17" s="6"/>
      <c r="Y17" s="6">
        <v>2</v>
      </c>
      <c r="Z17" s="6">
        <v>2</v>
      </c>
      <c r="AA17" s="6"/>
      <c r="AB17" s="6"/>
      <c r="AC17" s="6"/>
      <c r="AD17" s="6"/>
      <c r="AE17" s="6"/>
      <c r="AF17" s="6"/>
      <c r="AG17" s="6">
        <v>1</v>
      </c>
      <c r="AH17" s="6"/>
      <c r="AI17" s="6"/>
      <c r="AJ17" s="6"/>
      <c r="AK17" s="6"/>
      <c r="AL17" s="6"/>
      <c r="AM17" s="6"/>
      <c r="AN17" s="6"/>
      <c r="AO17" s="6"/>
      <c r="AP17" s="6">
        <v>2</v>
      </c>
      <c r="AQ17" s="6">
        <v>1</v>
      </c>
      <c r="AR17" s="6"/>
      <c r="AS17" s="6"/>
      <c r="AT17" s="6"/>
      <c r="AU17" s="6"/>
      <c r="AV17" s="6"/>
      <c r="AW17" s="6"/>
      <c r="AX17" s="6"/>
      <c r="AY17" s="33"/>
      <c r="AZ17" s="6">
        <f>SUM(N17:Q17)</f>
        <v>0</v>
      </c>
      <c r="BA17" s="6">
        <f t="shared" si="8"/>
        <v>8</v>
      </c>
      <c r="BB17" s="6">
        <f t="shared" si="1"/>
        <v>3</v>
      </c>
      <c r="BC17" s="6">
        <f>SUM(Y17:Y17)</f>
        <v>2</v>
      </c>
      <c r="BD17" s="6">
        <f>SUM(Z17:Z17)</f>
        <v>2</v>
      </c>
      <c r="BE17" s="6">
        <f t="shared" si="2"/>
        <v>0</v>
      </c>
      <c r="BF17" s="6">
        <f t="shared" si="3"/>
        <v>1</v>
      </c>
      <c r="BG17" s="6">
        <f>SUM(AI17:AK17)</f>
        <v>0</v>
      </c>
      <c r="BH17" s="6">
        <f>SUM(AL17:AM17)</f>
        <v>0</v>
      </c>
      <c r="BI17" s="6">
        <f t="shared" si="4"/>
        <v>2</v>
      </c>
      <c r="BJ17" s="6">
        <f t="shared" si="5"/>
        <v>1</v>
      </c>
      <c r="BK17" s="6">
        <f t="shared" si="6"/>
        <v>0</v>
      </c>
      <c r="BL17" s="33"/>
      <c r="BQ17" s="54">
        <v>15</v>
      </c>
      <c r="BS17" s="54">
        <v>5</v>
      </c>
      <c r="BW17" s="54">
        <v>9</v>
      </c>
      <c r="BY17" s="54">
        <v>10</v>
      </c>
      <c r="CE17" s="54">
        <v>7</v>
      </c>
      <c r="CK17" s="96" t="s">
        <v>318</v>
      </c>
      <c r="CL17" s="96" t="s">
        <v>362</v>
      </c>
      <c r="CM17" s="96" t="s">
        <v>381</v>
      </c>
      <c r="CN17" s="96" t="s">
        <v>412</v>
      </c>
      <c r="CO17" s="96" t="s">
        <v>430</v>
      </c>
      <c r="CP17" s="96" t="s">
        <v>446</v>
      </c>
      <c r="CQ17" s="96" t="s">
        <v>468</v>
      </c>
      <c r="CR17" s="96" t="s">
        <v>468</v>
      </c>
      <c r="CS17" s="96" t="s">
        <v>468</v>
      </c>
      <c r="CT17" s="96" t="s">
        <v>534</v>
      </c>
      <c r="CU17" s="96" t="s">
        <v>559</v>
      </c>
      <c r="CV17" s="50">
        <f t="shared" si="0"/>
        <v>593</v>
      </c>
      <c r="CW17" s="41"/>
      <c r="CX17" s="61"/>
      <c r="CY17" s="71"/>
      <c r="CZ17" s="54">
        <v>1</v>
      </c>
      <c r="DA17" s="90"/>
    </row>
    <row r="18" spans="1:105" ht="12.75">
      <c r="A18" s="1">
        <v>15</v>
      </c>
      <c r="B18" s="36" t="s">
        <v>64</v>
      </c>
      <c r="C18" s="36" t="s">
        <v>65</v>
      </c>
      <c r="D18" s="36" t="s">
        <v>47</v>
      </c>
      <c r="E18" s="37">
        <v>1975</v>
      </c>
      <c r="F18" s="50">
        <v>2</v>
      </c>
      <c r="G18" s="40"/>
      <c r="H18" s="51">
        <v>3536</v>
      </c>
      <c r="I18" s="89">
        <v>829</v>
      </c>
      <c r="J18" s="1" t="s">
        <v>192</v>
      </c>
      <c r="K18" s="61">
        <v>9</v>
      </c>
      <c r="L18" s="75" t="s">
        <v>193</v>
      </c>
      <c r="M18" s="75"/>
      <c r="N18" s="6"/>
      <c r="O18" s="6">
        <v>4</v>
      </c>
      <c r="P18" s="6"/>
      <c r="Q18" s="6"/>
      <c r="R18" s="6">
        <v>1</v>
      </c>
      <c r="S18" s="6">
        <v>1</v>
      </c>
      <c r="T18" s="6"/>
      <c r="U18" s="6">
        <v>2</v>
      </c>
      <c r="V18" s="6">
        <v>1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33"/>
      <c r="AZ18" s="6">
        <f>SUM(N18:Q18)</f>
        <v>4</v>
      </c>
      <c r="BA18" s="6">
        <f t="shared" si="8"/>
        <v>2</v>
      </c>
      <c r="BB18" s="6">
        <f t="shared" si="1"/>
        <v>3</v>
      </c>
      <c r="BC18" s="6">
        <f>SUM(Y18:Y18)</f>
        <v>0</v>
      </c>
      <c r="BD18" s="6">
        <f>SUM(Z18:Z18)</f>
        <v>0</v>
      </c>
      <c r="BE18" s="6">
        <f t="shared" si="2"/>
        <v>0</v>
      </c>
      <c r="BF18" s="6">
        <f t="shared" si="3"/>
        <v>0</v>
      </c>
      <c r="BG18" s="6">
        <f>SUM(AI18:AK18)</f>
        <v>0</v>
      </c>
      <c r="BH18" s="6">
        <f>SUM(AL18:AM18)</f>
        <v>0</v>
      </c>
      <c r="BI18" s="6">
        <f t="shared" si="4"/>
        <v>0</v>
      </c>
      <c r="BJ18" s="6">
        <f t="shared" si="5"/>
        <v>0</v>
      </c>
      <c r="BK18" s="6">
        <f t="shared" si="6"/>
        <v>0</v>
      </c>
      <c r="BL18" s="33"/>
      <c r="CK18" s="96" t="s">
        <v>336</v>
      </c>
      <c r="CL18" s="96" t="s">
        <v>363</v>
      </c>
      <c r="CM18" s="96" t="s">
        <v>382</v>
      </c>
      <c r="CN18" s="96" t="s">
        <v>382</v>
      </c>
      <c r="CO18" s="96" t="s">
        <v>382</v>
      </c>
      <c r="CP18" s="96" t="s">
        <v>382</v>
      </c>
      <c r="CQ18" s="96" t="s">
        <v>382</v>
      </c>
      <c r="CR18" s="96" t="s">
        <v>382</v>
      </c>
      <c r="CS18" s="96" t="s">
        <v>382</v>
      </c>
      <c r="CT18" s="96" t="s">
        <v>382</v>
      </c>
      <c r="CU18" s="96" t="s">
        <v>382</v>
      </c>
      <c r="CV18" s="50">
        <f t="shared" si="0"/>
        <v>838</v>
      </c>
      <c r="CW18" s="59" t="s">
        <v>192</v>
      </c>
      <c r="CX18" s="61">
        <f>K18+BN18+BP18+BR18+BT18+BV18+BX18+BZ18+CB18+CD18+CF18+CH18+CJ18</f>
        <v>9</v>
      </c>
      <c r="CY18" s="76" t="s">
        <v>193</v>
      </c>
      <c r="CZ18" s="6"/>
      <c r="DA18" s="97"/>
    </row>
    <row r="19" spans="1:105" ht="12.75">
      <c r="A19" s="1">
        <v>16</v>
      </c>
      <c r="B19" s="36" t="s">
        <v>69</v>
      </c>
      <c r="C19" s="36" t="s">
        <v>53</v>
      </c>
      <c r="D19" s="36" t="s">
        <v>70</v>
      </c>
      <c r="E19" s="37">
        <v>1962</v>
      </c>
      <c r="F19" s="50">
        <v>2</v>
      </c>
      <c r="G19" s="40"/>
      <c r="H19" s="51">
        <v>1505</v>
      </c>
      <c r="I19" s="89">
        <v>428</v>
      </c>
      <c r="J19" s="75"/>
      <c r="K19" s="75"/>
      <c r="L19" s="75"/>
      <c r="M19" s="7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33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>
        <f t="shared" si="6"/>
        <v>0</v>
      </c>
      <c r="BL19" s="33"/>
      <c r="CK19" s="96" t="s">
        <v>285</v>
      </c>
      <c r="CL19" s="96" t="s">
        <v>285</v>
      </c>
      <c r="CM19" s="96" t="s">
        <v>285</v>
      </c>
      <c r="CN19" s="96" t="s">
        <v>285</v>
      </c>
      <c r="CO19" s="96" t="s">
        <v>285</v>
      </c>
      <c r="CP19" s="96" t="s">
        <v>285</v>
      </c>
      <c r="CQ19" s="96" t="s">
        <v>285</v>
      </c>
      <c r="CR19" s="96" t="s">
        <v>285</v>
      </c>
      <c r="CS19" s="96" t="s">
        <v>285</v>
      </c>
      <c r="CT19" s="96" t="s">
        <v>285</v>
      </c>
      <c r="CU19" s="96" t="s">
        <v>285</v>
      </c>
      <c r="CV19" s="50">
        <f t="shared" si="0"/>
        <v>428</v>
      </c>
      <c r="CW19" s="41"/>
      <c r="CX19" s="61"/>
      <c r="CY19" s="71"/>
      <c r="CZ19" s="6"/>
      <c r="DA19" s="93"/>
    </row>
    <row r="20" spans="1:105" ht="12.75">
      <c r="A20" s="1">
        <v>17</v>
      </c>
      <c r="B20" s="36" t="s">
        <v>73</v>
      </c>
      <c r="C20" s="36" t="s">
        <v>17</v>
      </c>
      <c r="D20" s="36" t="s">
        <v>74</v>
      </c>
      <c r="E20" s="37">
        <v>1957</v>
      </c>
      <c r="F20" s="50">
        <v>3</v>
      </c>
      <c r="G20" s="40"/>
      <c r="H20" s="47">
        <v>3560</v>
      </c>
      <c r="I20" s="89">
        <v>286</v>
      </c>
      <c r="J20" s="75"/>
      <c r="K20" s="75"/>
      <c r="L20" s="75"/>
      <c r="M20" s="7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33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>
        <f t="shared" si="6"/>
        <v>0</v>
      </c>
      <c r="BL20" s="33"/>
      <c r="CK20" s="96" t="s">
        <v>307</v>
      </c>
      <c r="CL20" s="96" t="s">
        <v>307</v>
      </c>
      <c r="CM20" s="96" t="s">
        <v>307</v>
      </c>
      <c r="CN20" s="96" t="s">
        <v>307</v>
      </c>
      <c r="CO20" s="96" t="s">
        <v>307</v>
      </c>
      <c r="CP20" s="96" t="s">
        <v>307</v>
      </c>
      <c r="CQ20" s="96" t="s">
        <v>307</v>
      </c>
      <c r="CR20" s="96" t="s">
        <v>307</v>
      </c>
      <c r="CS20" s="96" t="s">
        <v>307</v>
      </c>
      <c r="CT20" s="96" t="s">
        <v>307</v>
      </c>
      <c r="CU20" s="96" t="s">
        <v>307</v>
      </c>
      <c r="CV20" s="50">
        <f t="shared" si="0"/>
        <v>286</v>
      </c>
      <c r="CW20" s="41"/>
      <c r="CX20" s="61"/>
      <c r="CY20" s="71"/>
      <c r="CZ20" s="6"/>
      <c r="DA20" s="90"/>
    </row>
    <row r="21" spans="1:105" ht="12.75">
      <c r="A21" s="1">
        <v>18</v>
      </c>
      <c r="B21" s="36" t="s">
        <v>75</v>
      </c>
      <c r="C21" s="36" t="s">
        <v>10</v>
      </c>
      <c r="D21" s="36" t="s">
        <v>76</v>
      </c>
      <c r="E21" s="37">
        <v>1958</v>
      </c>
      <c r="F21" s="50">
        <v>3</v>
      </c>
      <c r="G21" s="38"/>
      <c r="H21" s="47">
        <v>3927</v>
      </c>
      <c r="I21" s="89">
        <v>214</v>
      </c>
      <c r="J21" s="75"/>
      <c r="K21" s="75"/>
      <c r="L21" s="75"/>
      <c r="M21" s="7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33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>
        <f t="shared" si="6"/>
        <v>0</v>
      </c>
      <c r="BL21" s="33"/>
      <c r="CK21" s="96" t="s">
        <v>221</v>
      </c>
      <c r="CL21" s="96" t="s">
        <v>221</v>
      </c>
      <c r="CM21" s="96" t="s">
        <v>221</v>
      </c>
      <c r="CN21" s="96" t="s">
        <v>221</v>
      </c>
      <c r="CO21" s="96" t="s">
        <v>221</v>
      </c>
      <c r="CP21" s="96" t="s">
        <v>221</v>
      </c>
      <c r="CQ21" s="96" t="s">
        <v>221</v>
      </c>
      <c r="CR21" s="96" t="s">
        <v>221</v>
      </c>
      <c r="CS21" s="96" t="s">
        <v>221</v>
      </c>
      <c r="CT21" s="96" t="s">
        <v>221</v>
      </c>
      <c r="CU21" s="96" t="s">
        <v>221</v>
      </c>
      <c r="CV21" s="50">
        <f t="shared" si="0"/>
        <v>214</v>
      </c>
      <c r="CW21" s="41"/>
      <c r="CX21" s="61"/>
      <c r="CY21" s="71"/>
      <c r="CZ21" s="6"/>
      <c r="DA21" s="69"/>
    </row>
    <row r="22" spans="1:105" ht="12.75">
      <c r="A22" s="1">
        <v>19</v>
      </c>
      <c r="B22" s="36" t="s">
        <v>77</v>
      </c>
      <c r="C22" s="36" t="s">
        <v>78</v>
      </c>
      <c r="D22" s="36" t="s">
        <v>79</v>
      </c>
      <c r="E22" s="37">
        <v>1974</v>
      </c>
      <c r="F22" s="50">
        <v>1</v>
      </c>
      <c r="G22" s="40"/>
      <c r="H22" s="47">
        <v>3548</v>
      </c>
      <c r="I22" s="89">
        <v>1142</v>
      </c>
      <c r="J22" s="75"/>
      <c r="K22" s="75"/>
      <c r="L22" s="75"/>
      <c r="M22" s="75"/>
      <c r="N22" s="37"/>
      <c r="O22" s="37"/>
      <c r="P22" s="37">
        <v>4</v>
      </c>
      <c r="Q22" s="37"/>
      <c r="R22" s="37"/>
      <c r="S22" s="37"/>
      <c r="T22" s="37"/>
      <c r="U22" s="37"/>
      <c r="V22" s="37"/>
      <c r="W22" s="37">
        <v>5</v>
      </c>
      <c r="X22" s="37"/>
      <c r="Y22" s="37"/>
      <c r="Z22" s="37"/>
      <c r="AA22" s="37"/>
      <c r="AB22" s="37">
        <v>3</v>
      </c>
      <c r="AC22" s="37">
        <v>3</v>
      </c>
      <c r="AD22" s="37">
        <v>3</v>
      </c>
      <c r="AE22" s="37">
        <v>1</v>
      </c>
      <c r="AF22" s="37"/>
      <c r="AG22" s="37"/>
      <c r="AH22" s="37">
        <v>4</v>
      </c>
      <c r="AI22" s="37"/>
      <c r="AJ22" s="37"/>
      <c r="AK22" s="37"/>
      <c r="AL22" s="37">
        <v>1</v>
      </c>
      <c r="AM22" s="37">
        <v>10</v>
      </c>
      <c r="AN22" s="37">
        <v>1</v>
      </c>
      <c r="AO22" s="37">
        <v>1</v>
      </c>
      <c r="AP22" s="37">
        <v>12</v>
      </c>
      <c r="AQ22" s="37"/>
      <c r="AR22" s="37">
        <v>3</v>
      </c>
      <c r="AS22" s="37"/>
      <c r="AT22" s="37"/>
      <c r="AU22" s="37">
        <v>1</v>
      </c>
      <c r="AV22" s="37">
        <v>6</v>
      </c>
      <c r="AW22" s="37"/>
      <c r="AX22" s="37">
        <v>5</v>
      </c>
      <c r="AY22" s="33"/>
      <c r="AZ22" s="6">
        <f>SUM(N22:Q22)</f>
        <v>4</v>
      </c>
      <c r="BA22" s="6">
        <f t="shared" si="8"/>
        <v>0</v>
      </c>
      <c r="BB22" s="6">
        <f t="shared" si="1"/>
        <v>5</v>
      </c>
      <c r="BC22" s="6">
        <f>SUM(Y22:Y22)</f>
        <v>0</v>
      </c>
      <c r="BD22" s="6">
        <f>SUM(Z22:Z22)</f>
        <v>0</v>
      </c>
      <c r="BE22" s="6">
        <f t="shared" si="2"/>
        <v>9</v>
      </c>
      <c r="BF22" s="6">
        <f t="shared" si="3"/>
        <v>5</v>
      </c>
      <c r="BG22" s="6">
        <f>SUM(AI22:AK22)</f>
        <v>0</v>
      </c>
      <c r="BH22" s="6">
        <f>SUM(AL22:AM22)</f>
        <v>11</v>
      </c>
      <c r="BI22" s="6">
        <f t="shared" si="4"/>
        <v>14</v>
      </c>
      <c r="BJ22" s="6">
        <f t="shared" si="5"/>
        <v>3</v>
      </c>
      <c r="BK22" s="6">
        <f t="shared" si="6"/>
        <v>12</v>
      </c>
      <c r="BL22" s="33"/>
      <c r="CK22" s="96" t="s">
        <v>337</v>
      </c>
      <c r="CL22" s="96" t="s">
        <v>337</v>
      </c>
      <c r="CM22" s="96" t="s">
        <v>383</v>
      </c>
      <c r="CN22" s="96" t="s">
        <v>383</v>
      </c>
      <c r="CO22" s="96" t="s">
        <v>383</v>
      </c>
      <c r="CP22" s="96" t="s">
        <v>447</v>
      </c>
      <c r="CQ22" s="96" t="s">
        <v>469</v>
      </c>
      <c r="CR22" s="96" t="s">
        <v>469</v>
      </c>
      <c r="CS22" s="96" t="s">
        <v>518</v>
      </c>
      <c r="CT22" s="96" t="s">
        <v>535</v>
      </c>
      <c r="CU22" s="96" t="s">
        <v>560</v>
      </c>
      <c r="CV22" s="50">
        <f t="shared" si="0"/>
        <v>1205</v>
      </c>
      <c r="CW22" s="59"/>
      <c r="CX22" s="61"/>
      <c r="CY22" s="76"/>
      <c r="CZ22" s="54">
        <v>1</v>
      </c>
      <c r="DA22" s="90"/>
    </row>
    <row r="23" spans="1:105" ht="12.75">
      <c r="A23" s="1">
        <v>20</v>
      </c>
      <c r="B23" s="36" t="s">
        <v>82</v>
      </c>
      <c r="C23" s="36" t="s">
        <v>83</v>
      </c>
      <c r="D23" s="36" t="s">
        <v>11</v>
      </c>
      <c r="E23" s="37">
        <v>1944</v>
      </c>
      <c r="F23" s="50">
        <v>3</v>
      </c>
      <c r="G23" s="40"/>
      <c r="H23" s="47">
        <v>3545</v>
      </c>
      <c r="I23" s="89">
        <v>109</v>
      </c>
      <c r="J23" s="75"/>
      <c r="K23" s="75"/>
      <c r="L23" s="75"/>
      <c r="M23" s="75"/>
      <c r="N23" s="6"/>
      <c r="O23" s="6"/>
      <c r="P23" s="6"/>
      <c r="Q23" s="6"/>
      <c r="R23" s="6"/>
      <c r="S23" s="6"/>
      <c r="T23" s="6"/>
      <c r="U23" s="6"/>
      <c r="V23" s="6">
        <v>3</v>
      </c>
      <c r="W23" s="6"/>
      <c r="X23" s="6">
        <v>4</v>
      </c>
      <c r="Y23" s="6"/>
      <c r="Z23" s="6"/>
      <c r="AA23" s="6">
        <v>1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>
        <v>3</v>
      </c>
      <c r="AM23" s="6"/>
      <c r="AN23" s="6"/>
      <c r="AO23" s="6"/>
      <c r="AP23" s="6"/>
      <c r="AQ23" s="6"/>
      <c r="AR23" s="6"/>
      <c r="AS23" s="6">
        <v>12</v>
      </c>
      <c r="AT23" s="6">
        <v>1</v>
      </c>
      <c r="AU23" s="6"/>
      <c r="AV23" s="6"/>
      <c r="AW23" s="6"/>
      <c r="AX23" s="6"/>
      <c r="AY23" s="33"/>
      <c r="AZ23" s="6"/>
      <c r="BA23" s="6"/>
      <c r="BB23" s="6">
        <f t="shared" si="1"/>
        <v>7</v>
      </c>
      <c r="BC23" s="6">
        <f>SUM(Y23:Y23)</f>
        <v>0</v>
      </c>
      <c r="BD23" s="6">
        <f>SUM(Z23:Z23)</f>
        <v>0</v>
      </c>
      <c r="BE23" s="6">
        <f t="shared" si="2"/>
        <v>1</v>
      </c>
      <c r="BF23" s="6">
        <f t="shared" si="3"/>
        <v>0</v>
      </c>
      <c r="BG23" s="6">
        <f>SUM(AI23:AK23)</f>
        <v>0</v>
      </c>
      <c r="BH23" s="6">
        <f>SUM(AL23:AM23)</f>
        <v>3</v>
      </c>
      <c r="BI23" s="6">
        <f t="shared" si="4"/>
        <v>0</v>
      </c>
      <c r="BJ23" s="6">
        <f t="shared" si="5"/>
        <v>13</v>
      </c>
      <c r="BK23" s="6">
        <f t="shared" si="6"/>
        <v>0</v>
      </c>
      <c r="BL23" s="33"/>
      <c r="CK23" s="96" t="s">
        <v>280</v>
      </c>
      <c r="CL23" s="96" t="s">
        <v>280</v>
      </c>
      <c r="CM23" s="96" t="s">
        <v>384</v>
      </c>
      <c r="CN23" s="96" t="s">
        <v>384</v>
      </c>
      <c r="CO23" s="96" t="s">
        <v>384</v>
      </c>
      <c r="CP23" s="96" t="s">
        <v>448</v>
      </c>
      <c r="CQ23" s="96" t="s">
        <v>448</v>
      </c>
      <c r="CR23" s="96" t="s">
        <v>448</v>
      </c>
      <c r="CS23" s="96" t="s">
        <v>519</v>
      </c>
      <c r="CT23" s="96" t="s">
        <v>519</v>
      </c>
      <c r="CU23" s="96" t="s">
        <v>561</v>
      </c>
      <c r="CV23" s="50">
        <f t="shared" si="0"/>
        <v>133</v>
      </c>
      <c r="CW23" s="41"/>
      <c r="CX23" s="61"/>
      <c r="CY23" s="71"/>
      <c r="CZ23" s="6"/>
      <c r="DA23" s="92"/>
    </row>
    <row r="24" spans="1:105" ht="12.75">
      <c r="A24" s="1">
        <v>21</v>
      </c>
      <c r="B24" s="70" t="s">
        <v>84</v>
      </c>
      <c r="C24" s="104" t="s">
        <v>80</v>
      </c>
      <c r="D24" s="105" t="s">
        <v>85</v>
      </c>
      <c r="E24" s="37">
        <v>1941</v>
      </c>
      <c r="F24" s="50">
        <v>1</v>
      </c>
      <c r="G24" s="38"/>
      <c r="H24" s="47">
        <v>1506</v>
      </c>
      <c r="I24" s="89">
        <v>1447</v>
      </c>
      <c r="J24" s="1" t="s">
        <v>192</v>
      </c>
      <c r="K24" s="61">
        <v>23</v>
      </c>
      <c r="L24" s="75" t="s">
        <v>193</v>
      </c>
      <c r="M24" s="7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33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33"/>
      <c r="CK24" s="96" t="s">
        <v>178</v>
      </c>
      <c r="CL24" s="96" t="s">
        <v>178</v>
      </c>
      <c r="CM24" s="96" t="s">
        <v>178</v>
      </c>
      <c r="CN24" s="96" t="s">
        <v>178</v>
      </c>
      <c r="CO24" s="96" t="s">
        <v>178</v>
      </c>
      <c r="CP24" s="96" t="s">
        <v>178</v>
      </c>
      <c r="CQ24" s="96" t="s">
        <v>178</v>
      </c>
      <c r="CR24" s="96" t="s">
        <v>178</v>
      </c>
      <c r="CS24" s="96" t="s">
        <v>178</v>
      </c>
      <c r="CT24" s="96" t="s">
        <v>178</v>
      </c>
      <c r="CU24" s="96" t="s">
        <v>178</v>
      </c>
      <c r="CV24" s="50">
        <f t="shared" si="0"/>
        <v>1447</v>
      </c>
      <c r="CW24" s="59" t="s">
        <v>192</v>
      </c>
      <c r="CX24" s="61">
        <f>K24+BN24+BP24+BR24+BT24+BV24+BX24+BZ24+CB24+CD24+CF24+CH24+CJ24</f>
        <v>23</v>
      </c>
      <c r="CY24" s="76" t="s">
        <v>193</v>
      </c>
      <c r="CZ24" s="6"/>
      <c r="DA24" s="92"/>
    </row>
    <row r="25" spans="1:105" ht="12.75">
      <c r="A25" s="1">
        <v>22</v>
      </c>
      <c r="B25" s="36" t="s">
        <v>86</v>
      </c>
      <c r="C25" s="42" t="s">
        <v>10</v>
      </c>
      <c r="D25" s="42" t="s">
        <v>87</v>
      </c>
      <c r="E25" s="6">
        <v>1951</v>
      </c>
      <c r="F25" s="50">
        <v>1</v>
      </c>
      <c r="G25" s="40"/>
      <c r="H25" s="47">
        <v>3667</v>
      </c>
      <c r="I25" s="89">
        <v>1124</v>
      </c>
      <c r="J25" s="75"/>
      <c r="K25" s="75"/>
      <c r="L25" s="75"/>
      <c r="M25" s="75"/>
      <c r="N25" s="6"/>
      <c r="O25" s="6"/>
      <c r="P25" s="6">
        <v>9</v>
      </c>
      <c r="Q25" s="6"/>
      <c r="R25" s="6"/>
      <c r="S25" s="6"/>
      <c r="T25" s="6">
        <v>1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>
        <v>3</v>
      </c>
      <c r="AG25" s="6">
        <v>8</v>
      </c>
      <c r="AH25" s="6">
        <v>2</v>
      </c>
      <c r="AI25" s="6">
        <v>1</v>
      </c>
      <c r="AJ25" s="6">
        <v>3</v>
      </c>
      <c r="AK25" s="6"/>
      <c r="AL25" s="6"/>
      <c r="AM25" s="6"/>
      <c r="AN25" s="6"/>
      <c r="AO25" s="6">
        <v>2</v>
      </c>
      <c r="AP25" s="6">
        <v>1</v>
      </c>
      <c r="AQ25" s="6">
        <v>5</v>
      </c>
      <c r="AR25" s="6"/>
      <c r="AS25" s="6"/>
      <c r="AT25" s="6"/>
      <c r="AU25" s="6"/>
      <c r="AV25" s="6"/>
      <c r="AW25" s="6"/>
      <c r="AX25" s="6"/>
      <c r="AY25" s="33"/>
      <c r="AZ25" s="6">
        <f>SUM(N25:Q25)</f>
        <v>9</v>
      </c>
      <c r="BA25" s="6">
        <f>SUM(R25:S25)</f>
        <v>0</v>
      </c>
      <c r="BB25" s="6">
        <f>SUM(T25:X25)</f>
        <v>1</v>
      </c>
      <c r="BC25" s="6">
        <f>SUM(Y25:Y25)</f>
        <v>0</v>
      </c>
      <c r="BD25" s="6">
        <f>SUM(Z25:Z25)</f>
        <v>0</v>
      </c>
      <c r="BE25" s="6">
        <f>SUM(AA25:AD25)</f>
        <v>0</v>
      </c>
      <c r="BF25" s="6">
        <f>SUM(AE25:AH25)</f>
        <v>13</v>
      </c>
      <c r="BG25" s="6">
        <f>SUM(AI25:AK25)</f>
        <v>4</v>
      </c>
      <c r="BH25" s="6">
        <f>SUM(AL25:AM25)</f>
        <v>0</v>
      </c>
      <c r="BI25" s="6">
        <f>SUM(AN25:AP25)</f>
        <v>3</v>
      </c>
      <c r="BJ25" s="6">
        <f>SUM(AQ25:AT25)</f>
        <v>5</v>
      </c>
      <c r="BK25" s="6">
        <f aca="true" t="shared" si="9" ref="BK25:BK58">SUM(AU25:AX25)</f>
        <v>0</v>
      </c>
      <c r="BL25" s="33"/>
      <c r="BS25" s="54">
        <v>5</v>
      </c>
      <c r="CI25" s="54">
        <v>1</v>
      </c>
      <c r="CK25" s="96" t="s">
        <v>338</v>
      </c>
      <c r="CL25" s="96" t="s">
        <v>338</v>
      </c>
      <c r="CM25" s="96" t="s">
        <v>385</v>
      </c>
      <c r="CN25" s="96" t="s">
        <v>413</v>
      </c>
      <c r="CO25" s="96" t="s">
        <v>413</v>
      </c>
      <c r="CP25" s="96" t="s">
        <v>413</v>
      </c>
      <c r="CQ25" s="96" t="s">
        <v>470</v>
      </c>
      <c r="CR25" s="96" t="s">
        <v>495</v>
      </c>
      <c r="CS25" s="96" t="s">
        <v>495</v>
      </c>
      <c r="CT25" s="96" t="s">
        <v>536</v>
      </c>
      <c r="CU25" s="96" t="s">
        <v>562</v>
      </c>
      <c r="CV25" s="50">
        <f t="shared" si="0"/>
        <v>1165</v>
      </c>
      <c r="CW25" s="41"/>
      <c r="CX25" s="61"/>
      <c r="CY25" s="71"/>
      <c r="CZ25" s="6"/>
      <c r="DA25" s="92"/>
    </row>
    <row r="26" spans="1:105" ht="12.75">
      <c r="A26" s="1">
        <v>23</v>
      </c>
      <c r="B26" s="36" t="s">
        <v>90</v>
      </c>
      <c r="C26" s="36" t="s">
        <v>83</v>
      </c>
      <c r="D26" s="36" t="s">
        <v>11</v>
      </c>
      <c r="E26" s="37">
        <v>1969</v>
      </c>
      <c r="F26" s="50">
        <v>-1</v>
      </c>
      <c r="G26" s="38"/>
      <c r="H26" s="47">
        <v>1306</v>
      </c>
      <c r="I26" s="89">
        <v>5118</v>
      </c>
      <c r="J26" s="1" t="s">
        <v>192</v>
      </c>
      <c r="K26" s="61">
        <v>74</v>
      </c>
      <c r="L26" s="75" t="s">
        <v>193</v>
      </c>
      <c r="M26" s="7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33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>
        <f t="shared" si="9"/>
        <v>0</v>
      </c>
      <c r="BL26" s="33"/>
      <c r="CK26" s="96" t="s">
        <v>279</v>
      </c>
      <c r="CL26" s="96" t="s">
        <v>279</v>
      </c>
      <c r="CM26" s="96" t="s">
        <v>279</v>
      </c>
      <c r="CN26" s="96" t="s">
        <v>279</v>
      </c>
      <c r="CO26" s="96" t="s">
        <v>279</v>
      </c>
      <c r="CP26" s="96" t="s">
        <v>279</v>
      </c>
      <c r="CQ26" s="96" t="s">
        <v>279</v>
      </c>
      <c r="CR26" s="96" t="s">
        <v>279</v>
      </c>
      <c r="CS26" s="96" t="s">
        <v>279</v>
      </c>
      <c r="CT26" s="96" t="s">
        <v>279</v>
      </c>
      <c r="CU26" s="96" t="s">
        <v>279</v>
      </c>
      <c r="CV26" s="50">
        <f t="shared" si="0"/>
        <v>5118</v>
      </c>
      <c r="CW26" s="59" t="s">
        <v>192</v>
      </c>
      <c r="CX26" s="61">
        <f>K26+BN26+BP26+BR26+BT26+BV26+BX26+BZ26+CB26+CD26+CF26+CH26+CJ26</f>
        <v>74</v>
      </c>
      <c r="CY26" s="76" t="s">
        <v>193</v>
      </c>
      <c r="CZ26" s="57">
        <v>23</v>
      </c>
      <c r="DA26" s="92" t="s">
        <v>174</v>
      </c>
    </row>
    <row r="27" spans="1:105" ht="12.75">
      <c r="A27" s="1">
        <v>24</v>
      </c>
      <c r="B27" s="36" t="s">
        <v>91</v>
      </c>
      <c r="C27" s="36" t="s">
        <v>58</v>
      </c>
      <c r="D27" s="36" t="s">
        <v>92</v>
      </c>
      <c r="E27" s="37">
        <v>1973</v>
      </c>
      <c r="F27" s="50">
        <v>-1</v>
      </c>
      <c r="G27" s="38"/>
      <c r="H27" s="47">
        <v>17</v>
      </c>
      <c r="I27" s="89">
        <v>3098</v>
      </c>
      <c r="J27" s="75"/>
      <c r="K27" s="75"/>
      <c r="L27" s="75"/>
      <c r="M27" s="7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33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>
        <f t="shared" si="9"/>
        <v>0</v>
      </c>
      <c r="BL27" s="33"/>
      <c r="CK27" s="96" t="s">
        <v>270</v>
      </c>
      <c r="CL27" s="96" t="s">
        <v>270</v>
      </c>
      <c r="CM27" s="96" t="s">
        <v>270</v>
      </c>
      <c r="CN27" s="96" t="s">
        <v>270</v>
      </c>
      <c r="CO27" s="96" t="s">
        <v>270</v>
      </c>
      <c r="CP27" s="96" t="s">
        <v>270</v>
      </c>
      <c r="CQ27" s="96" t="s">
        <v>270</v>
      </c>
      <c r="CR27" s="96" t="s">
        <v>270</v>
      </c>
      <c r="CS27" s="96" t="s">
        <v>270</v>
      </c>
      <c r="CT27" s="96" t="s">
        <v>270</v>
      </c>
      <c r="CU27" s="96" t="s">
        <v>270</v>
      </c>
      <c r="CV27" s="50">
        <f t="shared" si="0"/>
        <v>3098</v>
      </c>
      <c r="CW27" s="59"/>
      <c r="CX27" s="61"/>
      <c r="CY27" s="76"/>
      <c r="CZ27" s="54">
        <v>15</v>
      </c>
      <c r="DA27" s="92" t="s">
        <v>174</v>
      </c>
    </row>
    <row r="28" spans="1:105" ht="12.75">
      <c r="A28" s="1">
        <v>25</v>
      </c>
      <c r="B28" s="36" t="s">
        <v>400</v>
      </c>
      <c r="C28" s="56" t="s">
        <v>401</v>
      </c>
      <c r="D28" s="56" t="s">
        <v>403</v>
      </c>
      <c r="E28" s="37"/>
      <c r="F28" s="50">
        <v>3</v>
      </c>
      <c r="G28" s="40" t="s">
        <v>71</v>
      </c>
      <c r="H28" s="47">
        <v>6719</v>
      </c>
      <c r="I28" s="75"/>
      <c r="J28" s="75"/>
      <c r="K28" s="75"/>
      <c r="L28" s="75"/>
      <c r="M28" s="7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>
        <v>1</v>
      </c>
      <c r="Z28" s="37"/>
      <c r="AA28" s="37"/>
      <c r="AB28" s="37"/>
      <c r="AC28" s="37"/>
      <c r="AD28" s="37"/>
      <c r="AE28" s="37"/>
      <c r="AF28" s="37">
        <v>1</v>
      </c>
      <c r="AG28" s="37"/>
      <c r="AH28" s="37"/>
      <c r="AI28" s="37"/>
      <c r="AJ28" s="37"/>
      <c r="AK28" s="37"/>
      <c r="AL28" s="37"/>
      <c r="AM28" s="37"/>
      <c r="AN28" s="37">
        <v>15</v>
      </c>
      <c r="AO28" s="37"/>
      <c r="AP28" s="37"/>
      <c r="AQ28" s="37"/>
      <c r="AR28" s="37"/>
      <c r="AS28" s="37">
        <v>2</v>
      </c>
      <c r="AT28" s="37"/>
      <c r="AU28" s="37"/>
      <c r="AV28" s="37">
        <v>1</v>
      </c>
      <c r="AW28" s="37"/>
      <c r="AX28" s="37"/>
      <c r="AY28" s="33"/>
      <c r="AZ28" s="6"/>
      <c r="BA28" s="6"/>
      <c r="BB28" s="6"/>
      <c r="BC28" s="6">
        <f>SUM(Y28:Y28)</f>
        <v>1</v>
      </c>
      <c r="BD28" s="6">
        <f>SUM(Z28:Z28)</f>
        <v>0</v>
      </c>
      <c r="BE28" s="6">
        <f>SUM(AA28:AD28)</f>
        <v>0</v>
      </c>
      <c r="BF28" s="6">
        <f>SUM(AE28:AH28)</f>
        <v>1</v>
      </c>
      <c r="BG28" s="6">
        <f>SUM(AI28:AK28)</f>
        <v>0</v>
      </c>
      <c r="BH28" s="6">
        <f>SUM(AL28:AM28)</f>
        <v>0</v>
      </c>
      <c r="BI28" s="6">
        <f>SUM(AN28:AP28)</f>
        <v>15</v>
      </c>
      <c r="BJ28" s="6">
        <f>SUM(AQ28:AT28)</f>
        <v>2</v>
      </c>
      <c r="BK28" s="6">
        <f t="shared" si="9"/>
        <v>1</v>
      </c>
      <c r="BL28" s="33"/>
      <c r="BY28" s="54">
        <v>1</v>
      </c>
      <c r="CC28" s="54">
        <v>2</v>
      </c>
      <c r="CI28" s="54">
        <v>3</v>
      </c>
      <c r="CK28" s="96"/>
      <c r="CL28" s="96"/>
      <c r="CM28" s="96"/>
      <c r="CN28" s="96" t="s">
        <v>211</v>
      </c>
      <c r="CO28" s="96" t="s">
        <v>211</v>
      </c>
      <c r="CP28" s="96" t="s">
        <v>211</v>
      </c>
      <c r="CQ28" s="96" t="s">
        <v>205</v>
      </c>
      <c r="CR28" s="96" t="s">
        <v>205</v>
      </c>
      <c r="CS28" s="96" t="s">
        <v>308</v>
      </c>
      <c r="CT28" s="96" t="s">
        <v>537</v>
      </c>
      <c r="CU28" s="96" t="s">
        <v>206</v>
      </c>
      <c r="CV28" s="50">
        <f t="shared" si="0"/>
        <v>26</v>
      </c>
      <c r="CW28" s="59"/>
      <c r="CX28" s="61"/>
      <c r="CY28" s="76"/>
      <c r="CZ28" s="54"/>
      <c r="DA28" s="90" t="s">
        <v>550</v>
      </c>
    </row>
    <row r="29" spans="1:105" ht="12.75">
      <c r="A29" s="1">
        <v>26</v>
      </c>
      <c r="B29" s="36" t="s">
        <v>96</v>
      </c>
      <c r="C29" s="36" t="s">
        <v>65</v>
      </c>
      <c r="D29" s="36" t="s">
        <v>97</v>
      </c>
      <c r="E29" s="37">
        <v>1940</v>
      </c>
      <c r="F29" s="50">
        <v>-0.5</v>
      </c>
      <c r="G29" s="38"/>
      <c r="H29" s="47">
        <v>1507</v>
      </c>
      <c r="I29" s="89">
        <v>6462</v>
      </c>
      <c r="J29" s="1" t="s">
        <v>192</v>
      </c>
      <c r="K29" s="61">
        <v>2057</v>
      </c>
      <c r="L29" s="75" t="s">
        <v>193</v>
      </c>
      <c r="M29" s="7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>
        <v>3</v>
      </c>
      <c r="AX29" s="6"/>
      <c r="AY29" s="33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>
        <f t="shared" si="9"/>
        <v>3</v>
      </c>
      <c r="BL29" s="33"/>
      <c r="BN29" s="61">
        <v>67</v>
      </c>
      <c r="BP29" s="61">
        <v>12</v>
      </c>
      <c r="BR29" s="61">
        <v>37</v>
      </c>
      <c r="BT29" s="61">
        <v>31</v>
      </c>
      <c r="BV29" s="115">
        <v>3</v>
      </c>
      <c r="BX29" s="61">
        <v>5</v>
      </c>
      <c r="CB29" s="61">
        <v>21</v>
      </c>
      <c r="CD29" s="61">
        <v>84</v>
      </c>
      <c r="CF29" s="61">
        <v>20</v>
      </c>
      <c r="CH29" s="115">
        <v>8</v>
      </c>
      <c r="CI29" s="54">
        <v>4</v>
      </c>
      <c r="CJ29" s="61">
        <v>160</v>
      </c>
      <c r="CK29" s="96" t="s">
        <v>339</v>
      </c>
      <c r="CL29" s="96" t="s">
        <v>364</v>
      </c>
      <c r="CM29" s="96" t="s">
        <v>386</v>
      </c>
      <c r="CN29" s="96" t="s">
        <v>414</v>
      </c>
      <c r="CO29" s="116" t="s">
        <v>484</v>
      </c>
      <c r="CP29" s="116" t="s">
        <v>485</v>
      </c>
      <c r="CQ29" s="116" t="s">
        <v>485</v>
      </c>
      <c r="CR29" s="96" t="s">
        <v>496</v>
      </c>
      <c r="CS29" s="96" t="s">
        <v>520</v>
      </c>
      <c r="CT29" s="96" t="s">
        <v>538</v>
      </c>
      <c r="CU29" s="116" t="s">
        <v>579</v>
      </c>
      <c r="CV29" s="50">
        <f t="shared" si="0"/>
        <v>6917</v>
      </c>
      <c r="CW29" s="59" t="s">
        <v>192</v>
      </c>
      <c r="CX29" s="61">
        <f>K29+BN29+BP29+BR29+BT29+BV29+BX29+BZ29+CB29+CD29+CF29+CH29+CJ29</f>
        <v>2505</v>
      </c>
      <c r="CY29" s="76" t="s">
        <v>193</v>
      </c>
      <c r="CZ29" s="54">
        <v>9</v>
      </c>
      <c r="DA29" s="92" t="s">
        <v>220</v>
      </c>
    </row>
    <row r="30" spans="1:105" ht="12.75">
      <c r="A30" s="1">
        <v>27</v>
      </c>
      <c r="B30" s="98" t="s">
        <v>256</v>
      </c>
      <c r="C30" s="98" t="s">
        <v>257</v>
      </c>
      <c r="D30" s="36" t="s">
        <v>61</v>
      </c>
      <c r="E30" s="37">
        <v>1996</v>
      </c>
      <c r="F30" s="50">
        <v>0</v>
      </c>
      <c r="G30" s="40"/>
      <c r="H30" s="47">
        <v>5378</v>
      </c>
      <c r="I30" s="89">
        <v>379</v>
      </c>
      <c r="J30" s="1" t="s">
        <v>192</v>
      </c>
      <c r="K30" s="61">
        <v>6</v>
      </c>
      <c r="L30" s="75" t="s">
        <v>193</v>
      </c>
      <c r="M30" s="7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33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>
        <f t="shared" si="9"/>
        <v>0</v>
      </c>
      <c r="BL30" s="33"/>
      <c r="CK30" s="96" t="s">
        <v>289</v>
      </c>
      <c r="CL30" s="96" t="s">
        <v>289</v>
      </c>
      <c r="CM30" s="96" t="s">
        <v>289</v>
      </c>
      <c r="CN30" s="96" t="s">
        <v>289</v>
      </c>
      <c r="CO30" s="96" t="s">
        <v>289</v>
      </c>
      <c r="CP30" s="96" t="s">
        <v>289</v>
      </c>
      <c r="CQ30" s="96" t="s">
        <v>289</v>
      </c>
      <c r="CR30" s="96" t="s">
        <v>289</v>
      </c>
      <c r="CS30" s="96" t="s">
        <v>289</v>
      </c>
      <c r="CT30" s="96" t="s">
        <v>289</v>
      </c>
      <c r="CU30" s="96" t="s">
        <v>289</v>
      </c>
      <c r="CV30" s="50">
        <f t="shared" si="0"/>
        <v>379</v>
      </c>
      <c r="CW30" s="59" t="s">
        <v>192</v>
      </c>
      <c r="CX30" s="61">
        <f>K30+BN30+BP30+BR30+BT30+BV30+BX30+BZ30+CB30+CD30+CF30+CH30+CJ30</f>
        <v>6</v>
      </c>
      <c r="CY30" s="76" t="s">
        <v>193</v>
      </c>
      <c r="CZ30" s="54">
        <v>3</v>
      </c>
      <c r="DA30" s="90" t="s">
        <v>169</v>
      </c>
    </row>
    <row r="31" spans="1:105" ht="12.75">
      <c r="A31" s="1">
        <v>28</v>
      </c>
      <c r="B31" s="36" t="s">
        <v>103</v>
      </c>
      <c r="C31" s="36" t="s">
        <v>67</v>
      </c>
      <c r="D31" s="36" t="s">
        <v>76</v>
      </c>
      <c r="E31" s="6">
        <v>1976</v>
      </c>
      <c r="F31" s="50">
        <v>1</v>
      </c>
      <c r="G31" s="40"/>
      <c r="H31" s="47">
        <v>3466</v>
      </c>
      <c r="I31" s="89">
        <v>1093</v>
      </c>
      <c r="J31" s="75"/>
      <c r="K31" s="75"/>
      <c r="L31" s="75"/>
      <c r="M31" s="75"/>
      <c r="N31" s="6"/>
      <c r="O31" s="6">
        <v>4</v>
      </c>
      <c r="P31" s="6"/>
      <c r="Q31" s="6"/>
      <c r="R31" s="6">
        <v>1</v>
      </c>
      <c r="S31" s="6">
        <v>1</v>
      </c>
      <c r="T31" s="6"/>
      <c r="U31" s="6">
        <v>2</v>
      </c>
      <c r="V31" s="6">
        <v>1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1</v>
      </c>
      <c r="AJ31" s="6"/>
      <c r="AK31" s="6"/>
      <c r="AL31" s="6"/>
      <c r="AM31" s="6"/>
      <c r="AN31" s="6">
        <v>1</v>
      </c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33"/>
      <c r="AZ31" s="6">
        <f>SUM(N31:Q31)</f>
        <v>4</v>
      </c>
      <c r="BA31" s="6">
        <f>SUM(R31:S31)</f>
        <v>2</v>
      </c>
      <c r="BB31" s="6">
        <f>SUM(T31:X31)</f>
        <v>3</v>
      </c>
      <c r="BC31" s="6">
        <f>SUM(Y31:Y31)</f>
        <v>0</v>
      </c>
      <c r="BD31" s="6">
        <f>SUM(Z31:Z31)</f>
        <v>0</v>
      </c>
      <c r="BE31" s="6">
        <f>SUM(AA31:AD31)</f>
        <v>0</v>
      </c>
      <c r="BF31" s="6">
        <f>SUM(AE31:AH31)</f>
        <v>0</v>
      </c>
      <c r="BG31" s="6">
        <f>SUM(AI31:AK31)</f>
        <v>1</v>
      </c>
      <c r="BH31" s="6">
        <f>SUM(AL31:AM31)</f>
        <v>0</v>
      </c>
      <c r="BI31" s="6">
        <f>SUM(AN31:AP31)</f>
        <v>1</v>
      </c>
      <c r="BJ31" s="6">
        <f>SUM(AQ31:AT31)</f>
        <v>0</v>
      </c>
      <c r="BK31" s="6">
        <f t="shared" si="9"/>
        <v>0</v>
      </c>
      <c r="BL31" s="33"/>
      <c r="CK31" s="96" t="s">
        <v>340</v>
      </c>
      <c r="CL31" s="96" t="s">
        <v>365</v>
      </c>
      <c r="CM31" s="96" t="s">
        <v>387</v>
      </c>
      <c r="CN31" s="96" t="s">
        <v>387</v>
      </c>
      <c r="CO31" s="96" t="s">
        <v>387</v>
      </c>
      <c r="CP31" s="96" t="s">
        <v>387</v>
      </c>
      <c r="CQ31" s="96" t="s">
        <v>387</v>
      </c>
      <c r="CR31" s="96" t="s">
        <v>497</v>
      </c>
      <c r="CS31" s="96" t="s">
        <v>497</v>
      </c>
      <c r="CT31" s="96" t="s">
        <v>539</v>
      </c>
      <c r="CU31" s="96" t="s">
        <v>539</v>
      </c>
      <c r="CV31" s="50">
        <f t="shared" si="0"/>
        <v>1104</v>
      </c>
      <c r="CW31" s="59"/>
      <c r="CX31" s="61"/>
      <c r="CY31" s="76"/>
      <c r="CZ31" s="54">
        <v>1</v>
      </c>
      <c r="DA31" s="92"/>
    </row>
    <row r="32" spans="1:105" ht="12.75">
      <c r="A32" s="1">
        <v>29</v>
      </c>
      <c r="B32" s="36" t="s">
        <v>246</v>
      </c>
      <c r="C32" s="36" t="s">
        <v>14</v>
      </c>
      <c r="D32" s="36" t="s">
        <v>30</v>
      </c>
      <c r="E32" s="6">
        <v>1998</v>
      </c>
      <c r="F32" s="50">
        <v>2</v>
      </c>
      <c r="G32" s="40"/>
      <c r="H32" s="47">
        <v>5402</v>
      </c>
      <c r="I32" s="89">
        <v>371</v>
      </c>
      <c r="J32" s="1" t="s">
        <v>192</v>
      </c>
      <c r="K32" s="61">
        <v>184</v>
      </c>
      <c r="L32" s="75" t="s">
        <v>193</v>
      </c>
      <c r="M32" s="75"/>
      <c r="N32" s="6"/>
      <c r="O32" s="6"/>
      <c r="P32" s="6"/>
      <c r="Q32" s="6">
        <v>8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33"/>
      <c r="AZ32" s="6">
        <f>SUM(N32:Q32)</f>
        <v>8</v>
      </c>
      <c r="BA32" s="6">
        <f>SUM(R32:S32)</f>
        <v>0</v>
      </c>
      <c r="BB32" s="6">
        <f>SUM(T32:X32)</f>
        <v>0</v>
      </c>
      <c r="BC32" s="6">
        <f>SUM(Y32:Y32)</f>
        <v>0</v>
      </c>
      <c r="BD32" s="6">
        <f>SUM(Z32:Z32)</f>
        <v>0</v>
      </c>
      <c r="BE32" s="6">
        <f>SUM(AA32:AD32)</f>
        <v>0</v>
      </c>
      <c r="BF32" s="6">
        <f>SUM(AE32:AH32)</f>
        <v>0</v>
      </c>
      <c r="BG32" s="6">
        <f>SUM(AI32:AK32)</f>
        <v>0</v>
      </c>
      <c r="BH32" s="6">
        <f>SUM(AL32:AM32)</f>
        <v>0</v>
      </c>
      <c r="BI32" s="6">
        <f>SUM(AN32:AP32)</f>
        <v>0</v>
      </c>
      <c r="BJ32" s="6">
        <f>SUM(AQ32:AT32)</f>
        <v>0</v>
      </c>
      <c r="BK32" s="6">
        <f t="shared" si="9"/>
        <v>0</v>
      </c>
      <c r="BL32" s="33"/>
      <c r="BS32" s="54">
        <v>5</v>
      </c>
      <c r="BW32" s="54">
        <v>3</v>
      </c>
      <c r="BY32" s="54">
        <v>1</v>
      </c>
      <c r="CK32" s="96" t="s">
        <v>341</v>
      </c>
      <c r="CL32" s="96" t="s">
        <v>341</v>
      </c>
      <c r="CM32" s="96" t="s">
        <v>341</v>
      </c>
      <c r="CN32" s="96" t="s">
        <v>415</v>
      </c>
      <c r="CO32" s="96" t="s">
        <v>415</v>
      </c>
      <c r="CP32" s="96" t="s">
        <v>462</v>
      </c>
      <c r="CQ32" s="96" t="s">
        <v>471</v>
      </c>
      <c r="CR32" s="96" t="s">
        <v>471</v>
      </c>
      <c r="CS32" s="96" t="s">
        <v>471</v>
      </c>
      <c r="CT32" s="96" t="s">
        <v>471</v>
      </c>
      <c r="CU32" s="96" t="s">
        <v>471</v>
      </c>
      <c r="CV32" s="50">
        <f t="shared" si="0"/>
        <v>388</v>
      </c>
      <c r="CW32" s="59" t="s">
        <v>192</v>
      </c>
      <c r="CX32" s="61">
        <f>K32+BN32+BP32+BR32+BT32+BV32+BX32+BZ32+CB32+CD32+CF32+CH32+CJ32</f>
        <v>184</v>
      </c>
      <c r="CY32" s="76" t="s">
        <v>193</v>
      </c>
      <c r="CZ32" s="54"/>
      <c r="DA32" s="90" t="s">
        <v>190</v>
      </c>
    </row>
    <row r="33" spans="1:105" ht="12.75">
      <c r="A33" s="1">
        <v>30</v>
      </c>
      <c r="B33" s="56" t="s">
        <v>107</v>
      </c>
      <c r="C33" s="36" t="s">
        <v>108</v>
      </c>
      <c r="D33" s="36" t="s">
        <v>109</v>
      </c>
      <c r="E33" s="37">
        <v>1977</v>
      </c>
      <c r="F33" s="50">
        <v>3</v>
      </c>
      <c r="G33" s="40"/>
      <c r="H33" s="51">
        <v>1959</v>
      </c>
      <c r="I33" s="89">
        <v>168</v>
      </c>
      <c r="J33" s="1" t="s">
        <v>192</v>
      </c>
      <c r="K33" s="61">
        <v>1</v>
      </c>
      <c r="L33" s="75" t="s">
        <v>193</v>
      </c>
      <c r="M33" s="7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33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>
        <f t="shared" si="9"/>
        <v>0</v>
      </c>
      <c r="BL33" s="33"/>
      <c r="CK33" s="96" t="s">
        <v>310</v>
      </c>
      <c r="CL33" s="96" t="s">
        <v>310</v>
      </c>
      <c r="CM33" s="96" t="s">
        <v>310</v>
      </c>
      <c r="CN33" s="96" t="s">
        <v>310</v>
      </c>
      <c r="CO33" s="96" t="s">
        <v>310</v>
      </c>
      <c r="CP33" s="96" t="s">
        <v>310</v>
      </c>
      <c r="CQ33" s="96" t="s">
        <v>310</v>
      </c>
      <c r="CR33" s="96" t="s">
        <v>310</v>
      </c>
      <c r="CS33" s="96" t="s">
        <v>310</v>
      </c>
      <c r="CT33" s="96" t="s">
        <v>310</v>
      </c>
      <c r="CU33" s="96" t="s">
        <v>310</v>
      </c>
      <c r="CV33" s="50">
        <f t="shared" si="0"/>
        <v>168</v>
      </c>
      <c r="CW33" s="59" t="s">
        <v>192</v>
      </c>
      <c r="CX33" s="61">
        <f>K33+BN33+BP33+BR33+BT33+BV33+BX33+BZ33+CB33+CD33+CF33+CH33+CJ33</f>
        <v>1</v>
      </c>
      <c r="CY33" s="76" t="s">
        <v>193</v>
      </c>
      <c r="CZ33" s="6"/>
      <c r="DA33" s="97"/>
    </row>
    <row r="34" spans="1:105" ht="12.75">
      <c r="A34" s="1">
        <v>31</v>
      </c>
      <c r="B34" s="36" t="s">
        <v>113</v>
      </c>
      <c r="C34" s="36" t="s">
        <v>10</v>
      </c>
      <c r="D34" s="36" t="s">
        <v>11</v>
      </c>
      <c r="E34" s="37">
        <v>1972</v>
      </c>
      <c r="F34" s="50">
        <v>0.5</v>
      </c>
      <c r="G34" s="40"/>
      <c r="H34" s="47">
        <v>3182</v>
      </c>
      <c r="I34" s="89">
        <v>732</v>
      </c>
      <c r="J34" s="1" t="s">
        <v>192</v>
      </c>
      <c r="K34" s="61">
        <v>19</v>
      </c>
      <c r="L34" s="75" t="s">
        <v>193</v>
      </c>
      <c r="M34" s="7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33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>
        <f t="shared" si="9"/>
        <v>0</v>
      </c>
      <c r="BL34" s="33"/>
      <c r="BY34" s="54">
        <v>3</v>
      </c>
      <c r="CK34" s="96" t="s">
        <v>311</v>
      </c>
      <c r="CL34" s="96" t="s">
        <v>311</v>
      </c>
      <c r="CM34" s="96" t="s">
        <v>311</v>
      </c>
      <c r="CN34" s="96" t="s">
        <v>311</v>
      </c>
      <c r="CO34" s="96" t="s">
        <v>311</v>
      </c>
      <c r="CP34" s="96" t="s">
        <v>311</v>
      </c>
      <c r="CQ34" s="96" t="s">
        <v>472</v>
      </c>
      <c r="CR34" s="96" t="s">
        <v>472</v>
      </c>
      <c r="CS34" s="96" t="s">
        <v>472</v>
      </c>
      <c r="CT34" s="96" t="s">
        <v>472</v>
      </c>
      <c r="CU34" s="96" t="s">
        <v>472</v>
      </c>
      <c r="CV34" s="50">
        <f t="shared" si="0"/>
        <v>735</v>
      </c>
      <c r="CW34" s="59" t="s">
        <v>192</v>
      </c>
      <c r="CX34" s="61">
        <f>K34+BN34+BP34+BR34+BT34+BV34+BX34+BZ34+CB34+CD34+CF34+CH34+CJ34</f>
        <v>19</v>
      </c>
      <c r="CY34" s="76" t="s">
        <v>193</v>
      </c>
      <c r="CZ34" s="54">
        <v>2</v>
      </c>
      <c r="DA34" s="90" t="s">
        <v>259</v>
      </c>
    </row>
    <row r="35" spans="1:105" ht="12.75">
      <c r="A35" s="1">
        <v>32</v>
      </c>
      <c r="B35" s="36" t="s">
        <v>269</v>
      </c>
      <c r="C35" s="36" t="s">
        <v>128</v>
      </c>
      <c r="D35" s="36" t="s">
        <v>59</v>
      </c>
      <c r="E35" s="37">
        <v>1974</v>
      </c>
      <c r="F35" s="50">
        <v>2</v>
      </c>
      <c r="G35" s="106"/>
      <c r="H35" s="47">
        <v>5514</v>
      </c>
      <c r="I35" s="89">
        <v>848</v>
      </c>
      <c r="J35" s="1" t="s">
        <v>192</v>
      </c>
      <c r="K35" s="61">
        <v>660</v>
      </c>
      <c r="L35" s="75" t="s">
        <v>193</v>
      </c>
      <c r="M35" s="75"/>
      <c r="N35" s="6"/>
      <c r="O35" s="6"/>
      <c r="P35" s="6"/>
      <c r="Q35" s="6"/>
      <c r="R35" s="6"/>
      <c r="S35" s="6"/>
      <c r="T35" s="6"/>
      <c r="U35" s="6">
        <v>10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33"/>
      <c r="AZ35" s="6"/>
      <c r="BA35" s="6"/>
      <c r="BB35" s="6">
        <f>SUM(T35:X35)</f>
        <v>10</v>
      </c>
      <c r="BC35" s="6">
        <f>SUM(Y35:Y35)</f>
        <v>0</v>
      </c>
      <c r="BD35" s="6">
        <f>SUM(Z35:Z35)</f>
        <v>0</v>
      </c>
      <c r="BE35" s="6">
        <f>SUM(AA35:AD35)</f>
        <v>0</v>
      </c>
      <c r="BF35" s="6">
        <f>SUM(AE35:AH35)</f>
        <v>0</v>
      </c>
      <c r="BG35" s="6">
        <f>SUM(AI35:AK35)</f>
        <v>0</v>
      </c>
      <c r="BH35" s="6">
        <f>SUM(AL35:AM35)</f>
        <v>0</v>
      </c>
      <c r="BI35" s="6">
        <f>SUM(AN35:AP35)</f>
        <v>0</v>
      </c>
      <c r="BJ35" s="6">
        <f>SUM(AQ35:AT35)</f>
        <v>0</v>
      </c>
      <c r="BK35" s="6">
        <f t="shared" si="9"/>
        <v>0</v>
      </c>
      <c r="BL35" s="33"/>
      <c r="BN35" s="61">
        <v>16</v>
      </c>
      <c r="BP35" s="61">
        <v>19</v>
      </c>
      <c r="BR35" s="61">
        <v>4</v>
      </c>
      <c r="BT35" s="61">
        <v>13</v>
      </c>
      <c r="BV35" s="61">
        <v>45</v>
      </c>
      <c r="BX35" s="61">
        <v>74</v>
      </c>
      <c r="BZ35" s="115">
        <v>83</v>
      </c>
      <c r="CB35" s="61">
        <v>38</v>
      </c>
      <c r="CD35" s="61">
        <v>1</v>
      </c>
      <c r="CF35" s="61">
        <v>1</v>
      </c>
      <c r="CH35" s="115">
        <v>51</v>
      </c>
      <c r="CJ35" s="61">
        <v>212</v>
      </c>
      <c r="CK35" s="96" t="s">
        <v>342</v>
      </c>
      <c r="CL35" s="96" t="s">
        <v>366</v>
      </c>
      <c r="CM35" s="96" t="s">
        <v>388</v>
      </c>
      <c r="CN35" s="96" t="s">
        <v>416</v>
      </c>
      <c r="CO35" s="96" t="s">
        <v>431</v>
      </c>
      <c r="CP35" s="96" t="s">
        <v>449</v>
      </c>
      <c r="CQ35" s="116" t="s">
        <v>487</v>
      </c>
      <c r="CR35" s="96" t="s">
        <v>498</v>
      </c>
      <c r="CS35" s="96" t="s">
        <v>521</v>
      </c>
      <c r="CT35" s="96" t="s">
        <v>540</v>
      </c>
      <c r="CU35" s="96" t="s">
        <v>580</v>
      </c>
      <c r="CV35" s="50">
        <f t="shared" si="0"/>
        <v>1415</v>
      </c>
      <c r="CW35" s="59" t="s">
        <v>192</v>
      </c>
      <c r="CX35" s="61">
        <f>K35+BN35+BP35+BR35+BT35+BV35+BX35+BZ35+CB35+CD35+CF35+CH35+CJ35</f>
        <v>1217</v>
      </c>
      <c r="CY35" s="76" t="s">
        <v>193</v>
      </c>
      <c r="CZ35" s="54"/>
      <c r="DA35" s="90" t="s">
        <v>190</v>
      </c>
    </row>
    <row r="36" spans="1:105" ht="11.25" customHeight="1">
      <c r="A36" s="1">
        <v>33</v>
      </c>
      <c r="B36" s="36" t="s">
        <v>274</v>
      </c>
      <c r="C36" s="36" t="s">
        <v>99</v>
      </c>
      <c r="D36" s="36" t="s">
        <v>275</v>
      </c>
      <c r="E36" s="37">
        <v>1976</v>
      </c>
      <c r="F36" s="50">
        <v>4</v>
      </c>
      <c r="G36" s="40"/>
      <c r="H36" s="47">
        <v>5641</v>
      </c>
      <c r="I36" s="89">
        <v>10</v>
      </c>
      <c r="J36" s="75"/>
      <c r="K36" s="75"/>
      <c r="L36" s="75"/>
      <c r="M36" s="7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33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>
        <f t="shared" si="9"/>
        <v>0</v>
      </c>
      <c r="BL36" s="33"/>
      <c r="CK36" s="96" t="s">
        <v>267</v>
      </c>
      <c r="CL36" s="96" t="s">
        <v>267</v>
      </c>
      <c r="CM36" s="96" t="s">
        <v>267</v>
      </c>
      <c r="CN36" s="96" t="s">
        <v>267</v>
      </c>
      <c r="CO36" s="96" t="s">
        <v>267</v>
      </c>
      <c r="CP36" s="96" t="s">
        <v>267</v>
      </c>
      <c r="CQ36" s="96" t="s">
        <v>267</v>
      </c>
      <c r="CR36" s="96" t="s">
        <v>267</v>
      </c>
      <c r="CS36" s="96" t="s">
        <v>267</v>
      </c>
      <c r="CT36" s="96" t="s">
        <v>267</v>
      </c>
      <c r="CU36" s="96" t="s">
        <v>267</v>
      </c>
      <c r="CV36" s="50">
        <f t="shared" si="0"/>
        <v>10</v>
      </c>
      <c r="CW36" s="59"/>
      <c r="CX36" s="61"/>
      <c r="CY36" s="76"/>
      <c r="CZ36" s="54"/>
      <c r="DA36" s="94"/>
    </row>
    <row r="37" spans="1:105" ht="12.75">
      <c r="A37" s="1">
        <v>34</v>
      </c>
      <c r="B37" s="36" t="s">
        <v>117</v>
      </c>
      <c r="C37" s="36" t="s">
        <v>118</v>
      </c>
      <c r="D37" s="36" t="s">
        <v>40</v>
      </c>
      <c r="E37" s="37">
        <v>1982</v>
      </c>
      <c r="F37" s="50">
        <v>0</v>
      </c>
      <c r="G37" s="40"/>
      <c r="H37" s="47">
        <v>3274</v>
      </c>
      <c r="I37" s="89">
        <v>1055</v>
      </c>
      <c r="J37" s="1" t="s">
        <v>192</v>
      </c>
      <c r="K37" s="61">
        <v>46</v>
      </c>
      <c r="L37" s="75" t="s">
        <v>193</v>
      </c>
      <c r="M37" s="7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33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>
        <f t="shared" si="9"/>
        <v>0</v>
      </c>
      <c r="BL37" s="33"/>
      <c r="CA37" s="54">
        <v>72</v>
      </c>
      <c r="CK37" s="96" t="s">
        <v>297</v>
      </c>
      <c r="CL37" s="96" t="s">
        <v>297</v>
      </c>
      <c r="CM37" s="96" t="s">
        <v>297</v>
      </c>
      <c r="CN37" s="96" t="s">
        <v>297</v>
      </c>
      <c r="CO37" s="96" t="s">
        <v>297</v>
      </c>
      <c r="CP37" s="96" t="s">
        <v>297</v>
      </c>
      <c r="CQ37" s="96" t="s">
        <v>297</v>
      </c>
      <c r="CR37" s="96" t="s">
        <v>499</v>
      </c>
      <c r="CS37" s="96" t="s">
        <v>499</v>
      </c>
      <c r="CT37" s="96" t="s">
        <v>499</v>
      </c>
      <c r="CU37" s="96" t="s">
        <v>499</v>
      </c>
      <c r="CV37" s="50">
        <f aca="true" t="shared" si="10" ref="CV37:CV58">I37+SUM(AZ37:BK37)+SUM(BM37:CJ37)</f>
        <v>1127</v>
      </c>
      <c r="CW37" s="59" t="s">
        <v>192</v>
      </c>
      <c r="CX37" s="61">
        <f>K37+BN37+BP37+BR37+BT37+BV37+BX37+BZ37+CB37+CD37+CF37+CH37+CJ37</f>
        <v>46</v>
      </c>
      <c r="CY37" s="76" t="s">
        <v>193</v>
      </c>
      <c r="CZ37" s="57">
        <v>4</v>
      </c>
      <c r="DA37" s="92" t="s">
        <v>169</v>
      </c>
    </row>
    <row r="38" spans="1:105" ht="12.75">
      <c r="A38" s="1">
        <v>35</v>
      </c>
      <c r="B38" s="36" t="s">
        <v>119</v>
      </c>
      <c r="C38" s="36" t="s">
        <v>83</v>
      </c>
      <c r="D38" s="36" t="s">
        <v>54</v>
      </c>
      <c r="E38" s="37">
        <v>1959</v>
      </c>
      <c r="F38" s="50">
        <v>4</v>
      </c>
      <c r="G38" s="40"/>
      <c r="H38" s="47">
        <v>3558</v>
      </c>
      <c r="I38" s="89">
        <v>88</v>
      </c>
      <c r="J38" s="75"/>
      <c r="K38" s="75"/>
      <c r="L38" s="75"/>
      <c r="M38" s="7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33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>
        <f t="shared" si="9"/>
        <v>0</v>
      </c>
      <c r="BL38" s="33"/>
      <c r="CK38" s="96" t="s">
        <v>284</v>
      </c>
      <c r="CL38" s="96" t="s">
        <v>284</v>
      </c>
      <c r="CM38" s="96" t="s">
        <v>284</v>
      </c>
      <c r="CN38" s="96" t="s">
        <v>284</v>
      </c>
      <c r="CO38" s="96" t="s">
        <v>284</v>
      </c>
      <c r="CP38" s="96" t="s">
        <v>284</v>
      </c>
      <c r="CQ38" s="96" t="s">
        <v>284</v>
      </c>
      <c r="CR38" s="96" t="s">
        <v>284</v>
      </c>
      <c r="CS38" s="96" t="s">
        <v>284</v>
      </c>
      <c r="CT38" s="96" t="s">
        <v>284</v>
      </c>
      <c r="CU38" s="96" t="s">
        <v>284</v>
      </c>
      <c r="CV38" s="50">
        <f t="shared" si="10"/>
        <v>88</v>
      </c>
      <c r="CW38" s="41"/>
      <c r="CX38" s="61"/>
      <c r="CY38" s="71"/>
      <c r="CZ38" s="6"/>
      <c r="DA38" s="43"/>
    </row>
    <row r="39" spans="1:105" ht="12.75">
      <c r="A39" s="1">
        <v>36</v>
      </c>
      <c r="B39" s="56" t="s">
        <v>305</v>
      </c>
      <c r="C39" s="36" t="s">
        <v>304</v>
      </c>
      <c r="D39" s="56" t="s">
        <v>306</v>
      </c>
      <c r="E39" s="37"/>
      <c r="F39" s="50">
        <v>5</v>
      </c>
      <c r="G39" s="40"/>
      <c r="H39" s="47">
        <v>6460</v>
      </c>
      <c r="I39" s="89">
        <v>5</v>
      </c>
      <c r="J39" s="75"/>
      <c r="K39" s="75"/>
      <c r="L39" s="75"/>
      <c r="M39" s="7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33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f t="shared" si="9"/>
        <v>0</v>
      </c>
      <c r="BL39" s="33"/>
      <c r="CK39" s="96" t="s">
        <v>308</v>
      </c>
      <c r="CL39" s="96" t="s">
        <v>308</v>
      </c>
      <c r="CM39" s="96" t="s">
        <v>308</v>
      </c>
      <c r="CN39" s="96" t="s">
        <v>308</v>
      </c>
      <c r="CO39" s="96" t="s">
        <v>308</v>
      </c>
      <c r="CP39" s="96" t="s">
        <v>308</v>
      </c>
      <c r="CQ39" s="96" t="s">
        <v>308</v>
      </c>
      <c r="CR39" s="96" t="s">
        <v>308</v>
      </c>
      <c r="CS39" s="96" t="s">
        <v>308</v>
      </c>
      <c r="CT39" s="96" t="s">
        <v>308</v>
      </c>
      <c r="CU39" s="96" t="s">
        <v>308</v>
      </c>
      <c r="CV39" s="50">
        <f t="shared" si="10"/>
        <v>5</v>
      </c>
      <c r="CW39" s="41"/>
      <c r="CX39" s="61"/>
      <c r="CY39" s="71"/>
      <c r="CZ39" s="6"/>
      <c r="DA39" s="43"/>
    </row>
    <row r="40" spans="1:108" ht="12.75">
      <c r="A40" s="1">
        <v>37</v>
      </c>
      <c r="B40" s="36" t="s">
        <v>120</v>
      </c>
      <c r="C40" s="36" t="s">
        <v>121</v>
      </c>
      <c r="D40" s="36" t="s">
        <v>38</v>
      </c>
      <c r="E40" s="37">
        <v>1973</v>
      </c>
      <c r="F40" s="50">
        <v>3</v>
      </c>
      <c r="G40" s="40"/>
      <c r="H40" s="47">
        <v>526</v>
      </c>
      <c r="I40" s="89">
        <v>265</v>
      </c>
      <c r="J40" s="75"/>
      <c r="K40" s="75"/>
      <c r="L40" s="75"/>
      <c r="M40" s="7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33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>
        <f t="shared" si="9"/>
        <v>0</v>
      </c>
      <c r="BL40" s="33"/>
      <c r="CK40" s="96" t="s">
        <v>266</v>
      </c>
      <c r="CL40" s="96" t="s">
        <v>266</v>
      </c>
      <c r="CM40" s="96" t="s">
        <v>266</v>
      </c>
      <c r="CN40" s="96" t="s">
        <v>266</v>
      </c>
      <c r="CO40" s="96" t="s">
        <v>266</v>
      </c>
      <c r="CP40" s="96" t="s">
        <v>266</v>
      </c>
      <c r="CQ40" s="96" t="s">
        <v>266</v>
      </c>
      <c r="CR40" s="96" t="s">
        <v>266</v>
      </c>
      <c r="CS40" s="96" t="s">
        <v>266</v>
      </c>
      <c r="CT40" s="96" t="s">
        <v>266</v>
      </c>
      <c r="CU40" s="96" t="s">
        <v>266</v>
      </c>
      <c r="CV40" s="50">
        <f t="shared" si="10"/>
        <v>265</v>
      </c>
      <c r="CW40" s="41"/>
      <c r="CX40" s="61"/>
      <c r="CY40" s="71"/>
      <c r="CZ40" s="6"/>
      <c r="DA40" s="101"/>
      <c r="DD40" s="36"/>
    </row>
    <row r="41" spans="1:108" s="36" customFormat="1" ht="12.75">
      <c r="A41" s="6">
        <v>38</v>
      </c>
      <c r="B41" s="56" t="s">
        <v>309</v>
      </c>
      <c r="C41" s="36" t="s">
        <v>83</v>
      </c>
      <c r="D41" s="36" t="s">
        <v>11</v>
      </c>
      <c r="E41" s="37"/>
      <c r="F41" s="50">
        <v>1</v>
      </c>
      <c r="G41" s="103" t="s">
        <v>71</v>
      </c>
      <c r="H41" s="47">
        <v>6463</v>
      </c>
      <c r="I41" s="89">
        <v>57</v>
      </c>
      <c r="J41" s="75"/>
      <c r="K41" s="75"/>
      <c r="L41" s="75"/>
      <c r="M41" s="75"/>
      <c r="N41" s="6"/>
      <c r="O41" s="6">
        <v>2</v>
      </c>
      <c r="P41" s="6"/>
      <c r="Q41" s="6"/>
      <c r="R41" s="6"/>
      <c r="S41" s="6"/>
      <c r="T41" s="6"/>
      <c r="U41" s="6">
        <v>4</v>
      </c>
      <c r="V41" s="6"/>
      <c r="W41" s="6"/>
      <c r="X41" s="6"/>
      <c r="Y41" s="6">
        <v>4</v>
      </c>
      <c r="Z41" s="6"/>
      <c r="AA41" s="6">
        <v>10</v>
      </c>
      <c r="AB41" s="6">
        <v>1</v>
      </c>
      <c r="AC41" s="6"/>
      <c r="AD41" s="6">
        <v>8</v>
      </c>
      <c r="AE41" s="6">
        <v>8</v>
      </c>
      <c r="AF41" s="6"/>
      <c r="AG41" s="6"/>
      <c r="AH41" s="6">
        <v>9</v>
      </c>
      <c r="AI41" s="6">
        <v>8</v>
      </c>
      <c r="AJ41" s="6">
        <v>1</v>
      </c>
      <c r="AK41" s="6">
        <v>1</v>
      </c>
      <c r="AL41" s="6"/>
      <c r="AM41" s="6">
        <v>1</v>
      </c>
      <c r="AN41" s="6">
        <v>3</v>
      </c>
      <c r="AO41" s="6">
        <v>6</v>
      </c>
      <c r="AP41" s="6"/>
      <c r="AQ41" s="6"/>
      <c r="AR41" s="6"/>
      <c r="AS41" s="6">
        <v>5</v>
      </c>
      <c r="AT41" s="6">
        <v>11</v>
      </c>
      <c r="AU41" s="6"/>
      <c r="AV41" s="6"/>
      <c r="AW41" s="6"/>
      <c r="AX41" s="6">
        <v>12</v>
      </c>
      <c r="AY41" s="33"/>
      <c r="AZ41" s="6">
        <f>SUM(N41:Q41)</f>
        <v>2</v>
      </c>
      <c r="BA41" s="6">
        <f>SUM(R41:S41)</f>
        <v>0</v>
      </c>
      <c r="BB41" s="6">
        <f>SUM(T41:X41)</f>
        <v>4</v>
      </c>
      <c r="BC41" s="6">
        <f>SUM(Y41:Y41)</f>
        <v>4</v>
      </c>
      <c r="BD41" s="6">
        <f>SUM(Z41:Z41)</f>
        <v>0</v>
      </c>
      <c r="BE41" s="6">
        <f>SUM(AA41:AD41)</f>
        <v>19</v>
      </c>
      <c r="BF41" s="6">
        <f>SUM(AE41:AH41)</f>
        <v>17</v>
      </c>
      <c r="BG41" s="6">
        <f>SUM(AI41:AK41)</f>
        <v>10</v>
      </c>
      <c r="BH41" s="6">
        <f>SUM(AL41:AM41)</f>
        <v>1</v>
      </c>
      <c r="BI41" s="6">
        <f>SUM(AN41:AP41)</f>
        <v>9</v>
      </c>
      <c r="BJ41" s="6">
        <f>SUM(AQ41:AT41)</f>
        <v>16</v>
      </c>
      <c r="BK41" s="6">
        <f t="shared" si="9"/>
        <v>12</v>
      </c>
      <c r="BL41" s="33"/>
      <c r="BM41" s="54">
        <v>24</v>
      </c>
      <c r="BN41" s="61"/>
      <c r="BO41" s="54">
        <v>0</v>
      </c>
      <c r="BP41" s="61"/>
      <c r="BQ41" s="61"/>
      <c r="BR41" s="61"/>
      <c r="BS41" s="61"/>
      <c r="BT41" s="61"/>
      <c r="BU41" s="61"/>
      <c r="BV41" s="61"/>
      <c r="BW41" s="61"/>
      <c r="BX41" s="61"/>
      <c r="BY41" s="54">
        <v>0</v>
      </c>
      <c r="BZ41" s="61"/>
      <c r="CA41" s="54">
        <v>0</v>
      </c>
      <c r="CB41" s="61"/>
      <c r="CC41" s="61"/>
      <c r="CD41" s="61"/>
      <c r="CE41" s="54"/>
      <c r="CF41" s="61"/>
      <c r="CG41" s="54">
        <v>13</v>
      </c>
      <c r="CH41" s="61"/>
      <c r="CI41" s="54">
        <v>22</v>
      </c>
      <c r="CJ41" s="61"/>
      <c r="CK41" s="96" t="s">
        <v>343</v>
      </c>
      <c r="CL41" s="96" t="s">
        <v>343</v>
      </c>
      <c r="CM41" s="96" t="s">
        <v>389</v>
      </c>
      <c r="CN41" s="96" t="s">
        <v>417</v>
      </c>
      <c r="CO41" s="96" t="s">
        <v>417</v>
      </c>
      <c r="CP41" s="96" t="s">
        <v>450</v>
      </c>
      <c r="CQ41" s="96" t="s">
        <v>473</v>
      </c>
      <c r="CR41" s="96" t="s">
        <v>500</v>
      </c>
      <c r="CS41" s="96" t="s">
        <v>522</v>
      </c>
      <c r="CT41" s="96" t="s">
        <v>209</v>
      </c>
      <c r="CU41" s="96" t="s">
        <v>563</v>
      </c>
      <c r="CV41" s="50">
        <f t="shared" si="10"/>
        <v>210</v>
      </c>
      <c r="CW41" s="59"/>
      <c r="CX41" s="61"/>
      <c r="CY41" s="76"/>
      <c r="CZ41" s="54"/>
      <c r="DA41" s="90" t="s">
        <v>548</v>
      </c>
      <c r="DB41"/>
      <c r="DC41"/>
      <c r="DD41"/>
    </row>
    <row r="42" spans="1:108" s="36" customFormat="1" ht="12.75">
      <c r="A42" s="1">
        <v>39</v>
      </c>
      <c r="B42" s="36" t="s">
        <v>125</v>
      </c>
      <c r="C42" s="36" t="s">
        <v>83</v>
      </c>
      <c r="D42" s="36" t="s">
        <v>126</v>
      </c>
      <c r="E42" s="37">
        <v>1963</v>
      </c>
      <c r="F42" s="50">
        <v>-2.5</v>
      </c>
      <c r="G42" s="40"/>
      <c r="H42" s="47">
        <v>1838</v>
      </c>
      <c r="I42" s="89">
        <v>10084</v>
      </c>
      <c r="J42" s="1" t="s">
        <v>192</v>
      </c>
      <c r="K42" s="61">
        <v>125</v>
      </c>
      <c r="L42" s="75" t="s">
        <v>193</v>
      </c>
      <c r="M42" s="75"/>
      <c r="N42" s="6"/>
      <c r="O42" s="6">
        <v>2</v>
      </c>
      <c r="P42" s="6"/>
      <c r="Q42" s="6"/>
      <c r="R42" s="6"/>
      <c r="S42" s="6"/>
      <c r="T42" s="6"/>
      <c r="U42" s="6">
        <v>4</v>
      </c>
      <c r="V42" s="6"/>
      <c r="W42" s="6"/>
      <c r="X42" s="6"/>
      <c r="Y42" s="6">
        <v>4</v>
      </c>
      <c r="Z42" s="6"/>
      <c r="AA42" s="6">
        <v>10</v>
      </c>
      <c r="AB42" s="6">
        <v>1</v>
      </c>
      <c r="AC42" s="6"/>
      <c r="AD42" s="6">
        <v>8</v>
      </c>
      <c r="AE42" s="6">
        <v>8</v>
      </c>
      <c r="AF42" s="6"/>
      <c r="AG42" s="6"/>
      <c r="AH42" s="6">
        <v>9</v>
      </c>
      <c r="AI42" s="6">
        <v>8</v>
      </c>
      <c r="AJ42" s="6">
        <v>1</v>
      </c>
      <c r="AK42" s="6">
        <v>1</v>
      </c>
      <c r="AL42" s="6"/>
      <c r="AM42" s="6">
        <v>1</v>
      </c>
      <c r="AN42" s="6">
        <v>3</v>
      </c>
      <c r="AO42" s="6">
        <v>6</v>
      </c>
      <c r="AP42" s="6"/>
      <c r="AQ42" s="6"/>
      <c r="AR42" s="6"/>
      <c r="AS42" s="6">
        <v>5</v>
      </c>
      <c r="AT42" s="6">
        <v>11</v>
      </c>
      <c r="AU42" s="6"/>
      <c r="AV42" s="6"/>
      <c r="AW42" s="6"/>
      <c r="AX42" s="6">
        <v>12</v>
      </c>
      <c r="AY42" s="33"/>
      <c r="AZ42" s="6">
        <f>SUM(N42:Q42)</f>
        <v>2</v>
      </c>
      <c r="BA42" s="6">
        <f>SUM(R42:S42)</f>
        <v>0</v>
      </c>
      <c r="BB42" s="6">
        <f>SUM(T42:X42)</f>
        <v>4</v>
      </c>
      <c r="BC42" s="6">
        <f>SUM(Y42:Y42)</f>
        <v>4</v>
      </c>
      <c r="BD42" s="6">
        <f>SUM(Z42:Z42)</f>
        <v>0</v>
      </c>
      <c r="BE42" s="6">
        <f>SUM(AA42:AD42)</f>
        <v>19</v>
      </c>
      <c r="BF42" s="6">
        <f>SUM(AE42:AH42)</f>
        <v>17</v>
      </c>
      <c r="BG42" s="6">
        <f>SUM(AI42:AK42)</f>
        <v>10</v>
      </c>
      <c r="BH42" s="6">
        <f>SUM(AL42:AM42)</f>
        <v>1</v>
      </c>
      <c r="BI42" s="6">
        <f>SUM(AN42:AP42)</f>
        <v>9</v>
      </c>
      <c r="BJ42" s="6">
        <f>SUM(AQ42:AT42)</f>
        <v>16</v>
      </c>
      <c r="BK42" s="6">
        <f t="shared" si="9"/>
        <v>12</v>
      </c>
      <c r="BL42" s="33"/>
      <c r="BM42" s="54">
        <v>24</v>
      </c>
      <c r="BN42" s="61"/>
      <c r="BO42" s="54">
        <v>353</v>
      </c>
      <c r="BP42" s="61"/>
      <c r="BQ42" s="61"/>
      <c r="BR42" s="61"/>
      <c r="BS42" s="54">
        <v>161</v>
      </c>
      <c r="BT42" s="61"/>
      <c r="BU42" s="119">
        <v>258</v>
      </c>
      <c r="BV42" s="61"/>
      <c r="BW42" s="61"/>
      <c r="BX42" s="61"/>
      <c r="BY42" s="54">
        <v>26</v>
      </c>
      <c r="BZ42" s="61"/>
      <c r="CA42" s="54">
        <v>32</v>
      </c>
      <c r="CB42" s="61"/>
      <c r="CC42" s="61"/>
      <c r="CD42" s="61"/>
      <c r="CE42" s="54">
        <v>95</v>
      </c>
      <c r="CF42" s="61"/>
      <c r="CG42" s="54">
        <v>138</v>
      </c>
      <c r="CH42" s="61"/>
      <c r="CI42" s="54">
        <v>143</v>
      </c>
      <c r="CJ42" s="61"/>
      <c r="CK42" s="96" t="s">
        <v>344</v>
      </c>
      <c r="CL42" s="96" t="s">
        <v>367</v>
      </c>
      <c r="CM42" s="96" t="s">
        <v>390</v>
      </c>
      <c r="CN42" s="96" t="s">
        <v>418</v>
      </c>
      <c r="CO42" s="116" t="s">
        <v>438</v>
      </c>
      <c r="CP42" s="96" t="s">
        <v>451</v>
      </c>
      <c r="CQ42" s="96" t="s">
        <v>474</v>
      </c>
      <c r="CR42" s="96" t="s">
        <v>501</v>
      </c>
      <c r="CS42" s="96" t="s">
        <v>523</v>
      </c>
      <c r="CT42" s="96" t="s">
        <v>541</v>
      </c>
      <c r="CU42" s="96" t="s">
        <v>564</v>
      </c>
      <c r="CV42" s="50">
        <f t="shared" si="10"/>
        <v>11408</v>
      </c>
      <c r="CW42" s="59" t="s">
        <v>192</v>
      </c>
      <c r="CX42" s="61">
        <f>K42+BN42+BP42+BR42+BT42+BV42+BX42+BZ42+CB42+CD42+CF42+CH42+CJ42</f>
        <v>125</v>
      </c>
      <c r="CY42" s="76" t="s">
        <v>193</v>
      </c>
      <c r="CZ42" s="57">
        <v>89</v>
      </c>
      <c r="DA42" s="92" t="s">
        <v>271</v>
      </c>
      <c r="DB42"/>
      <c r="DC42"/>
      <c r="DD42"/>
    </row>
    <row r="43" spans="1:108" s="36" customFormat="1" ht="12.75">
      <c r="A43" s="1">
        <v>40</v>
      </c>
      <c r="B43" s="36" t="s">
        <v>127</v>
      </c>
      <c r="C43" s="36" t="s">
        <v>128</v>
      </c>
      <c r="D43" s="36" t="s">
        <v>38</v>
      </c>
      <c r="E43" s="37">
        <v>1970</v>
      </c>
      <c r="F43" s="50">
        <v>-2</v>
      </c>
      <c r="G43" s="38"/>
      <c r="H43" s="47">
        <v>3546</v>
      </c>
      <c r="I43" s="89">
        <v>5899</v>
      </c>
      <c r="J43" s="1" t="s">
        <v>192</v>
      </c>
      <c r="K43" s="61">
        <v>135</v>
      </c>
      <c r="L43" s="75" t="s">
        <v>193</v>
      </c>
      <c r="M43" s="7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>
        <v>3</v>
      </c>
      <c r="AO43" s="6"/>
      <c r="AP43" s="6"/>
      <c r="AQ43" s="6"/>
      <c r="AR43" s="6"/>
      <c r="AS43" s="6">
        <v>1</v>
      </c>
      <c r="AT43" s="6">
        <v>4</v>
      </c>
      <c r="AU43" s="6"/>
      <c r="AV43" s="6"/>
      <c r="AW43" s="6"/>
      <c r="AX43" s="6">
        <v>2</v>
      </c>
      <c r="AY43" s="33"/>
      <c r="AZ43" s="6"/>
      <c r="BA43" s="6"/>
      <c r="BB43" s="6"/>
      <c r="BC43" s="6"/>
      <c r="BD43" s="6"/>
      <c r="BE43" s="6"/>
      <c r="BF43" s="6"/>
      <c r="BG43" s="6"/>
      <c r="BH43" s="6"/>
      <c r="BI43" s="6">
        <f>SUM(AN43:AP43)</f>
        <v>3</v>
      </c>
      <c r="BJ43" s="6">
        <f>SUM(AQ43:AT43)</f>
        <v>5</v>
      </c>
      <c r="BK43" s="6">
        <f t="shared" si="9"/>
        <v>2</v>
      </c>
      <c r="BL43" s="33"/>
      <c r="BM43" s="54">
        <v>13</v>
      </c>
      <c r="BN43" s="61"/>
      <c r="BO43" s="54">
        <v>152</v>
      </c>
      <c r="BP43" s="61"/>
      <c r="BQ43" s="61"/>
      <c r="BR43" s="61"/>
      <c r="BS43" s="54">
        <v>161</v>
      </c>
      <c r="BT43" s="61"/>
      <c r="BU43" s="119">
        <v>258</v>
      </c>
      <c r="BV43" s="61"/>
      <c r="BW43" s="61"/>
      <c r="BX43" s="61"/>
      <c r="BY43" s="54"/>
      <c r="BZ43" s="61"/>
      <c r="CA43" s="54">
        <v>32</v>
      </c>
      <c r="CB43" s="61"/>
      <c r="CC43" s="61"/>
      <c r="CD43" s="61"/>
      <c r="CE43" s="54">
        <v>95</v>
      </c>
      <c r="CF43" s="61"/>
      <c r="CG43" s="54">
        <v>2</v>
      </c>
      <c r="CH43" s="61"/>
      <c r="CI43" s="54">
        <v>135</v>
      </c>
      <c r="CJ43" s="61"/>
      <c r="CK43" s="96" t="s">
        <v>345</v>
      </c>
      <c r="CL43" s="96" t="s">
        <v>368</v>
      </c>
      <c r="CM43" s="96" t="s">
        <v>368</v>
      </c>
      <c r="CN43" s="96" t="s">
        <v>419</v>
      </c>
      <c r="CO43" s="116" t="s">
        <v>439</v>
      </c>
      <c r="CP43" s="96" t="s">
        <v>439</v>
      </c>
      <c r="CQ43" s="96" t="s">
        <v>439</v>
      </c>
      <c r="CR43" s="96" t="s">
        <v>502</v>
      </c>
      <c r="CS43" s="96" t="s">
        <v>502</v>
      </c>
      <c r="CT43" s="96" t="s">
        <v>542</v>
      </c>
      <c r="CU43" s="96" t="s">
        <v>565</v>
      </c>
      <c r="CV43" s="50">
        <f t="shared" si="10"/>
        <v>6757</v>
      </c>
      <c r="CW43" s="59" t="s">
        <v>192</v>
      </c>
      <c r="CX43" s="61">
        <f>K43+BN43+BP43+BR43+BT43+BV43+BX43+BZ43+CB43+CD43+CF43+CH43+CJ43</f>
        <v>135</v>
      </c>
      <c r="CY43" s="76" t="s">
        <v>193</v>
      </c>
      <c r="CZ43" s="57">
        <v>55</v>
      </c>
      <c r="DA43" s="92" t="s">
        <v>290</v>
      </c>
      <c r="DB43"/>
      <c r="DC43"/>
      <c r="DD43"/>
    </row>
    <row r="44" spans="1:105" ht="12.75">
      <c r="A44" s="1">
        <v>41</v>
      </c>
      <c r="B44" s="36" t="s">
        <v>129</v>
      </c>
      <c r="C44" s="36" t="s">
        <v>42</v>
      </c>
      <c r="D44" s="36" t="s">
        <v>111</v>
      </c>
      <c r="E44" s="37">
        <v>1977</v>
      </c>
      <c r="F44" s="50">
        <v>3</v>
      </c>
      <c r="G44" s="40"/>
      <c r="H44" s="47">
        <v>3568</v>
      </c>
      <c r="I44" s="89">
        <v>298</v>
      </c>
      <c r="J44" s="75"/>
      <c r="K44" s="75"/>
      <c r="L44" s="75"/>
      <c r="M44" s="7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33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>
        <f t="shared" si="9"/>
        <v>0</v>
      </c>
      <c r="BL44" s="33"/>
      <c r="CK44" s="96" t="s">
        <v>281</v>
      </c>
      <c r="CL44" s="96" t="s">
        <v>281</v>
      </c>
      <c r="CM44" s="96" t="s">
        <v>281</v>
      </c>
      <c r="CN44" s="96" t="s">
        <v>281</v>
      </c>
      <c r="CO44" s="96" t="s">
        <v>281</v>
      </c>
      <c r="CP44" s="96" t="s">
        <v>281</v>
      </c>
      <c r="CQ44" s="96" t="s">
        <v>281</v>
      </c>
      <c r="CR44" s="96" t="s">
        <v>281</v>
      </c>
      <c r="CS44" s="96" t="s">
        <v>281</v>
      </c>
      <c r="CT44" s="96" t="s">
        <v>281</v>
      </c>
      <c r="CU44" s="96" t="s">
        <v>281</v>
      </c>
      <c r="CV44" s="50">
        <f t="shared" si="10"/>
        <v>298</v>
      </c>
      <c r="CW44" s="41"/>
      <c r="CX44" s="61"/>
      <c r="CY44" s="71"/>
      <c r="CZ44" s="6"/>
      <c r="DA44" s="97"/>
    </row>
    <row r="45" spans="1:105" ht="12.75">
      <c r="A45" s="1">
        <v>42</v>
      </c>
      <c r="B45" s="36" t="s">
        <v>134</v>
      </c>
      <c r="C45" s="36" t="s">
        <v>135</v>
      </c>
      <c r="D45" s="36" t="s">
        <v>40</v>
      </c>
      <c r="E45" s="37">
        <v>1969</v>
      </c>
      <c r="F45" s="50">
        <v>1</v>
      </c>
      <c r="G45" s="103"/>
      <c r="H45" s="47">
        <v>833</v>
      </c>
      <c r="I45" s="89">
        <v>948</v>
      </c>
      <c r="J45" s="75"/>
      <c r="K45" s="75"/>
      <c r="L45" s="75"/>
      <c r="M45" s="75"/>
      <c r="N45" s="6">
        <v>1</v>
      </c>
      <c r="O45" s="6">
        <v>10</v>
      </c>
      <c r="P45" s="6">
        <v>9</v>
      </c>
      <c r="Q45" s="6">
        <v>3</v>
      </c>
      <c r="R45" s="6">
        <v>3</v>
      </c>
      <c r="S45" s="6">
        <v>9</v>
      </c>
      <c r="T45" s="6"/>
      <c r="U45" s="6">
        <v>1</v>
      </c>
      <c r="V45" s="6">
        <v>3</v>
      </c>
      <c r="W45" s="6"/>
      <c r="X45" s="6">
        <v>4</v>
      </c>
      <c r="Y45" s="6"/>
      <c r="Z45" s="6">
        <v>2</v>
      </c>
      <c r="AA45" s="6">
        <v>1</v>
      </c>
      <c r="AB45" s="6">
        <v>8</v>
      </c>
      <c r="AC45" s="6">
        <v>1</v>
      </c>
      <c r="AD45" s="6"/>
      <c r="AE45" s="6"/>
      <c r="AF45" s="6"/>
      <c r="AG45" s="6"/>
      <c r="AH45" s="6"/>
      <c r="AI45" s="6">
        <v>3</v>
      </c>
      <c r="AJ45" s="6">
        <v>1</v>
      </c>
      <c r="AK45" s="6">
        <v>7</v>
      </c>
      <c r="AL45" s="6"/>
      <c r="AM45" s="6">
        <v>3</v>
      </c>
      <c r="AN45" s="6"/>
      <c r="AO45" s="6"/>
      <c r="AP45" s="6"/>
      <c r="AQ45" s="6"/>
      <c r="AR45" s="6">
        <v>9</v>
      </c>
      <c r="AS45" s="6">
        <v>12</v>
      </c>
      <c r="AT45" s="6">
        <v>1</v>
      </c>
      <c r="AU45" s="6">
        <v>2</v>
      </c>
      <c r="AV45" s="6">
        <v>2</v>
      </c>
      <c r="AW45" s="6">
        <v>3</v>
      </c>
      <c r="AX45" s="6">
        <v>1</v>
      </c>
      <c r="AY45" s="33"/>
      <c r="AZ45" s="6">
        <f>SUM(N45:Q45)</f>
        <v>23</v>
      </c>
      <c r="BA45" s="6">
        <f>SUM(R45:S45)</f>
        <v>12</v>
      </c>
      <c r="BB45" s="6">
        <f>SUM(T45:X45)</f>
        <v>8</v>
      </c>
      <c r="BC45" s="6">
        <f aca="true" t="shared" si="11" ref="BC45:BD50">SUM(Y45:Y45)</f>
        <v>0</v>
      </c>
      <c r="BD45" s="6">
        <f t="shared" si="11"/>
        <v>2</v>
      </c>
      <c r="BE45" s="6">
        <f aca="true" t="shared" si="12" ref="BE45:BE50">SUM(AA45:AD45)</f>
        <v>10</v>
      </c>
      <c r="BF45" s="6">
        <f aca="true" t="shared" si="13" ref="BF45:BF50">SUM(AE45:AH45)</f>
        <v>0</v>
      </c>
      <c r="BG45" s="6">
        <f aca="true" t="shared" si="14" ref="BG45:BG50">SUM(AI45:AK45)</f>
        <v>11</v>
      </c>
      <c r="BH45" s="6">
        <f aca="true" t="shared" si="15" ref="BH45:BH50">SUM(AL45:AM45)</f>
        <v>3</v>
      </c>
      <c r="BI45" s="6">
        <f aca="true" t="shared" si="16" ref="BI45:BI50">SUM(AN45:AP45)</f>
        <v>0</v>
      </c>
      <c r="BJ45" s="6">
        <f aca="true" t="shared" si="17" ref="BJ45:BJ50">SUM(AQ45:AT45)</f>
        <v>22</v>
      </c>
      <c r="BK45" s="6">
        <f t="shared" si="9"/>
        <v>8</v>
      </c>
      <c r="BL45" s="33"/>
      <c r="BO45" s="54">
        <v>54</v>
      </c>
      <c r="CK45" s="96" t="s">
        <v>346</v>
      </c>
      <c r="CL45" s="96" t="s">
        <v>369</v>
      </c>
      <c r="CM45" s="96" t="s">
        <v>391</v>
      </c>
      <c r="CN45" s="96" t="s">
        <v>391</v>
      </c>
      <c r="CO45" s="96" t="s">
        <v>432</v>
      </c>
      <c r="CP45" s="96" t="s">
        <v>452</v>
      </c>
      <c r="CQ45" s="96" t="s">
        <v>452</v>
      </c>
      <c r="CR45" s="96" t="s">
        <v>503</v>
      </c>
      <c r="CS45" s="96" t="s">
        <v>524</v>
      </c>
      <c r="CT45" s="96" t="s">
        <v>524</v>
      </c>
      <c r="CU45" s="96" t="s">
        <v>319</v>
      </c>
      <c r="CV45" s="50">
        <f t="shared" si="10"/>
        <v>1101</v>
      </c>
      <c r="CW45" s="41"/>
      <c r="CX45" s="61"/>
      <c r="CY45" s="71"/>
      <c r="CZ45" s="6"/>
      <c r="DA45" s="90"/>
    </row>
    <row r="46" spans="1:105" ht="12.75">
      <c r="A46" s="1">
        <v>43</v>
      </c>
      <c r="B46" s="56" t="s">
        <v>425</v>
      </c>
      <c r="C46" s="56" t="s">
        <v>313</v>
      </c>
      <c r="D46" s="56" t="s">
        <v>295</v>
      </c>
      <c r="E46" s="37">
        <v>2008</v>
      </c>
      <c r="F46" s="50">
        <v>2</v>
      </c>
      <c r="G46" s="103" t="s">
        <v>71</v>
      </c>
      <c r="H46" s="47">
        <v>6190</v>
      </c>
      <c r="I46" s="89">
        <v>11</v>
      </c>
      <c r="J46" s="75"/>
      <c r="K46" s="75"/>
      <c r="L46" s="75"/>
      <c r="M46" s="75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1</v>
      </c>
      <c r="Y46" s="6">
        <v>10</v>
      </c>
      <c r="Z46" s="6"/>
      <c r="AA46" s="6"/>
      <c r="AB46" s="6"/>
      <c r="AC46" s="6"/>
      <c r="AD46" s="6"/>
      <c r="AE46" s="6"/>
      <c r="AF46" s="6">
        <v>3</v>
      </c>
      <c r="AG46" s="6">
        <v>8</v>
      </c>
      <c r="AH46" s="6">
        <v>2</v>
      </c>
      <c r="AI46" s="6"/>
      <c r="AJ46" s="6">
        <v>3</v>
      </c>
      <c r="AK46" s="6"/>
      <c r="AL46" s="6">
        <v>1</v>
      </c>
      <c r="AM46" s="6"/>
      <c r="AN46" s="6"/>
      <c r="AO46" s="6">
        <v>2</v>
      </c>
      <c r="AP46" s="6">
        <v>1</v>
      </c>
      <c r="AQ46" s="6">
        <v>5</v>
      </c>
      <c r="AR46" s="6"/>
      <c r="AS46" s="6"/>
      <c r="AT46" s="6"/>
      <c r="AU46" s="6"/>
      <c r="AV46" s="6"/>
      <c r="AW46" s="6"/>
      <c r="AX46" s="6"/>
      <c r="AY46" s="33"/>
      <c r="AZ46" s="6">
        <f>SUM(N46:Q46)</f>
        <v>0</v>
      </c>
      <c r="BA46" s="6">
        <f>SUM(R46:S46)</f>
        <v>0</v>
      </c>
      <c r="BB46" s="6">
        <f>SUM(T46:X46)</f>
        <v>1</v>
      </c>
      <c r="BC46" s="6">
        <f t="shared" si="11"/>
        <v>10</v>
      </c>
      <c r="BD46" s="6">
        <f t="shared" si="11"/>
        <v>0</v>
      </c>
      <c r="BE46" s="6">
        <f t="shared" si="12"/>
        <v>0</v>
      </c>
      <c r="BF46" s="6">
        <f t="shared" si="13"/>
        <v>13</v>
      </c>
      <c r="BG46" s="6">
        <f t="shared" si="14"/>
        <v>3</v>
      </c>
      <c r="BH46" s="6">
        <f t="shared" si="15"/>
        <v>1</v>
      </c>
      <c r="BI46" s="6">
        <f t="shared" si="16"/>
        <v>3</v>
      </c>
      <c r="BJ46" s="6">
        <f t="shared" si="17"/>
        <v>5</v>
      </c>
      <c r="BK46" s="6">
        <f t="shared" si="9"/>
        <v>0</v>
      </c>
      <c r="BL46" s="33"/>
      <c r="BY46" s="54">
        <v>1</v>
      </c>
      <c r="CC46" s="54">
        <v>3</v>
      </c>
      <c r="CG46" s="54">
        <v>1</v>
      </c>
      <c r="CI46" s="54">
        <v>1</v>
      </c>
      <c r="CK46" s="96" t="s">
        <v>316</v>
      </c>
      <c r="CL46" s="96" t="s">
        <v>316</v>
      </c>
      <c r="CM46" s="96" t="s">
        <v>224</v>
      </c>
      <c r="CN46" s="96" t="s">
        <v>206</v>
      </c>
      <c r="CO46" s="96" t="s">
        <v>206</v>
      </c>
      <c r="CP46" s="96" t="s">
        <v>206</v>
      </c>
      <c r="CQ46" s="96" t="s">
        <v>475</v>
      </c>
      <c r="CR46" s="96" t="s">
        <v>504</v>
      </c>
      <c r="CS46" s="96" t="s">
        <v>525</v>
      </c>
      <c r="CT46" s="96" t="s">
        <v>197</v>
      </c>
      <c r="CU46" s="96" t="s">
        <v>566</v>
      </c>
      <c r="CV46" s="50">
        <f t="shared" si="10"/>
        <v>53</v>
      </c>
      <c r="CW46" s="41"/>
      <c r="CX46" s="61"/>
      <c r="CY46" s="71"/>
      <c r="CZ46" s="6"/>
      <c r="DA46" s="90" t="s">
        <v>549</v>
      </c>
    </row>
    <row r="47" spans="1:105" ht="12.75">
      <c r="A47" s="1">
        <v>44</v>
      </c>
      <c r="B47" s="56" t="s">
        <v>426</v>
      </c>
      <c r="C47" s="56" t="s">
        <v>402</v>
      </c>
      <c r="D47" s="56" t="s">
        <v>20</v>
      </c>
      <c r="E47" s="37"/>
      <c r="F47" s="50">
        <v>3</v>
      </c>
      <c r="G47" s="103" t="s">
        <v>71</v>
      </c>
      <c r="H47" s="47">
        <v>6718</v>
      </c>
      <c r="I47" s="75"/>
      <c r="J47" s="75"/>
      <c r="K47" s="75"/>
      <c r="L47" s="75"/>
      <c r="M47" s="7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2</v>
      </c>
      <c r="Z47" s="6"/>
      <c r="AA47" s="6"/>
      <c r="AB47" s="6"/>
      <c r="AC47" s="6"/>
      <c r="AD47" s="6"/>
      <c r="AE47" s="6"/>
      <c r="AF47" s="6"/>
      <c r="AG47" s="6">
        <v>1</v>
      </c>
      <c r="AH47" s="6"/>
      <c r="AI47" s="6"/>
      <c r="AJ47" s="6"/>
      <c r="AK47" s="6"/>
      <c r="AL47" s="6"/>
      <c r="AM47" s="6"/>
      <c r="AN47" s="6"/>
      <c r="AO47" s="6"/>
      <c r="AP47" s="6">
        <v>2</v>
      </c>
      <c r="AQ47" s="6">
        <v>1</v>
      </c>
      <c r="AR47" s="6"/>
      <c r="AS47" s="6"/>
      <c r="AT47" s="6"/>
      <c r="AU47" s="6"/>
      <c r="AV47" s="6"/>
      <c r="AW47" s="6"/>
      <c r="AX47" s="6"/>
      <c r="AY47" s="33"/>
      <c r="AZ47" s="6"/>
      <c r="BA47" s="6"/>
      <c r="BB47" s="6"/>
      <c r="BC47" s="6">
        <f t="shared" si="11"/>
        <v>2</v>
      </c>
      <c r="BD47" s="6">
        <f t="shared" si="11"/>
        <v>0</v>
      </c>
      <c r="BE47" s="6">
        <f t="shared" si="12"/>
        <v>0</v>
      </c>
      <c r="BF47" s="6">
        <f t="shared" si="13"/>
        <v>1</v>
      </c>
      <c r="BG47" s="6">
        <f t="shared" si="14"/>
        <v>0</v>
      </c>
      <c r="BH47" s="6">
        <f t="shared" si="15"/>
        <v>0</v>
      </c>
      <c r="BI47" s="6">
        <f t="shared" si="16"/>
        <v>2</v>
      </c>
      <c r="BJ47" s="6">
        <f t="shared" si="17"/>
        <v>1</v>
      </c>
      <c r="BK47" s="6">
        <f t="shared" si="9"/>
        <v>0</v>
      </c>
      <c r="BL47" s="33"/>
      <c r="BY47" s="54">
        <v>10</v>
      </c>
      <c r="CE47" s="54">
        <v>6</v>
      </c>
      <c r="CK47" s="96"/>
      <c r="CL47" s="96"/>
      <c r="CM47" s="96"/>
      <c r="CN47" s="96" t="s">
        <v>198</v>
      </c>
      <c r="CO47" s="96" t="s">
        <v>198</v>
      </c>
      <c r="CP47" s="96" t="s">
        <v>198</v>
      </c>
      <c r="CQ47" s="96" t="s">
        <v>476</v>
      </c>
      <c r="CR47" s="96" t="s">
        <v>476</v>
      </c>
      <c r="CS47" s="96" t="s">
        <v>476</v>
      </c>
      <c r="CT47" s="96" t="s">
        <v>201</v>
      </c>
      <c r="CU47" s="96" t="s">
        <v>206</v>
      </c>
      <c r="CV47" s="50">
        <f t="shared" si="10"/>
        <v>22</v>
      </c>
      <c r="CW47" s="41"/>
      <c r="CX47" s="61"/>
      <c r="CY47" s="71"/>
      <c r="CZ47" s="6"/>
      <c r="DA47" s="90" t="s">
        <v>550</v>
      </c>
    </row>
    <row r="48" spans="1:106" ht="12.75">
      <c r="A48" s="1">
        <v>45</v>
      </c>
      <c r="B48" s="36" t="s">
        <v>299</v>
      </c>
      <c r="C48" s="36" t="s">
        <v>300</v>
      </c>
      <c r="D48" s="56" t="s">
        <v>295</v>
      </c>
      <c r="E48" s="37">
        <v>2004</v>
      </c>
      <c r="F48" s="50">
        <v>2</v>
      </c>
      <c r="G48" s="103" t="s">
        <v>71</v>
      </c>
      <c r="H48" s="47">
        <v>6189</v>
      </c>
      <c r="I48" s="89">
        <v>6</v>
      </c>
      <c r="J48" s="75"/>
      <c r="K48" s="75"/>
      <c r="L48" s="75"/>
      <c r="M48" s="75"/>
      <c r="N48" s="6"/>
      <c r="O48" s="6"/>
      <c r="P48" s="6"/>
      <c r="Q48" s="6"/>
      <c r="R48" s="6"/>
      <c r="S48" s="6"/>
      <c r="T48" s="6"/>
      <c r="U48" s="6">
        <v>1</v>
      </c>
      <c r="V48" s="6"/>
      <c r="W48" s="6"/>
      <c r="X48" s="6"/>
      <c r="Y48" s="6"/>
      <c r="Z48" s="6">
        <v>2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>
        <v>2</v>
      </c>
      <c r="AV48" s="6"/>
      <c r="AW48" s="6">
        <v>9</v>
      </c>
      <c r="AX48" s="6"/>
      <c r="AY48" s="33"/>
      <c r="AZ48" s="6"/>
      <c r="BA48" s="6"/>
      <c r="BB48" s="6">
        <f>SUM(T48:X48)</f>
        <v>1</v>
      </c>
      <c r="BC48" s="6">
        <f t="shared" si="11"/>
        <v>0</v>
      </c>
      <c r="BD48" s="6">
        <f t="shared" si="11"/>
        <v>2</v>
      </c>
      <c r="BE48" s="6">
        <f t="shared" si="12"/>
        <v>0</v>
      </c>
      <c r="BF48" s="6">
        <f t="shared" si="13"/>
        <v>0</v>
      </c>
      <c r="BG48" s="6">
        <f t="shared" si="14"/>
        <v>0</v>
      </c>
      <c r="BH48" s="6">
        <f t="shared" si="15"/>
        <v>0</v>
      </c>
      <c r="BI48" s="6">
        <f t="shared" si="16"/>
        <v>0</v>
      </c>
      <c r="BJ48" s="6">
        <f t="shared" si="17"/>
        <v>0</v>
      </c>
      <c r="BK48" s="6">
        <f t="shared" si="9"/>
        <v>11</v>
      </c>
      <c r="BL48" s="33"/>
      <c r="BY48" s="54">
        <v>0</v>
      </c>
      <c r="CG48" s="54">
        <v>1</v>
      </c>
      <c r="CK48" s="96" t="s">
        <v>203</v>
      </c>
      <c r="CL48" s="96" t="s">
        <v>203</v>
      </c>
      <c r="CM48" s="96" t="s">
        <v>392</v>
      </c>
      <c r="CN48" s="96" t="s">
        <v>392</v>
      </c>
      <c r="CO48" s="96" t="s">
        <v>200</v>
      </c>
      <c r="CP48" s="96" t="s">
        <v>200</v>
      </c>
      <c r="CQ48" s="96" t="s">
        <v>200</v>
      </c>
      <c r="CR48" s="96" t="s">
        <v>200</v>
      </c>
      <c r="CS48" s="96" t="s">
        <v>200</v>
      </c>
      <c r="CT48" s="96" t="s">
        <v>200</v>
      </c>
      <c r="CU48" s="96" t="s">
        <v>267</v>
      </c>
      <c r="CV48" s="50">
        <f t="shared" si="10"/>
        <v>21</v>
      </c>
      <c r="CW48" s="41"/>
      <c r="CX48" s="61"/>
      <c r="CY48" s="71"/>
      <c r="CZ48" s="6"/>
      <c r="DA48" s="90" t="s">
        <v>549</v>
      </c>
      <c r="DB48" s="35"/>
    </row>
    <row r="49" spans="1:106" ht="12.75">
      <c r="A49" s="1">
        <v>46</v>
      </c>
      <c r="B49" s="36" t="s">
        <v>136</v>
      </c>
      <c r="C49" s="36" t="s">
        <v>135</v>
      </c>
      <c r="D49" s="36" t="s">
        <v>40</v>
      </c>
      <c r="E49" s="37"/>
      <c r="F49" s="50">
        <v>1</v>
      </c>
      <c r="G49" s="40"/>
      <c r="H49" s="47">
        <v>3955</v>
      </c>
      <c r="I49" s="89">
        <v>900</v>
      </c>
      <c r="J49" s="75"/>
      <c r="K49" s="75"/>
      <c r="L49" s="75"/>
      <c r="M49" s="75"/>
      <c r="N49" s="37"/>
      <c r="O49" s="37"/>
      <c r="P49" s="37">
        <v>4</v>
      </c>
      <c r="Q49" s="37"/>
      <c r="R49" s="37"/>
      <c r="S49" s="37"/>
      <c r="T49" s="37"/>
      <c r="U49" s="37"/>
      <c r="V49" s="37"/>
      <c r="W49" s="37">
        <v>5</v>
      </c>
      <c r="X49" s="37"/>
      <c r="Y49" s="37"/>
      <c r="Z49" s="37"/>
      <c r="AA49" s="37"/>
      <c r="AB49" s="37">
        <v>3</v>
      </c>
      <c r="AC49" s="37">
        <v>3</v>
      </c>
      <c r="AD49" s="37">
        <v>3</v>
      </c>
      <c r="AE49" s="37">
        <v>1</v>
      </c>
      <c r="AF49" s="37"/>
      <c r="AG49" s="37"/>
      <c r="AH49" s="37">
        <v>4</v>
      </c>
      <c r="AI49" s="37"/>
      <c r="AJ49" s="37"/>
      <c r="AK49" s="37"/>
      <c r="AL49" s="37">
        <v>1</v>
      </c>
      <c r="AM49" s="37">
        <v>10</v>
      </c>
      <c r="AN49" s="37">
        <v>1</v>
      </c>
      <c r="AO49" s="37">
        <v>1</v>
      </c>
      <c r="AP49" s="37">
        <v>12</v>
      </c>
      <c r="AQ49" s="37"/>
      <c r="AR49" s="37">
        <v>3</v>
      </c>
      <c r="AS49" s="37"/>
      <c r="AT49" s="37"/>
      <c r="AU49" s="37">
        <v>1</v>
      </c>
      <c r="AV49" s="37">
        <v>6</v>
      </c>
      <c r="AW49" s="37"/>
      <c r="AX49" s="37">
        <v>5</v>
      </c>
      <c r="AY49" s="33"/>
      <c r="AZ49" s="6">
        <f>SUM(N49:Q49)</f>
        <v>4</v>
      </c>
      <c r="BA49" s="6">
        <f>SUM(R49:S49)</f>
        <v>0</v>
      </c>
      <c r="BB49" s="6">
        <f>SUM(T49:X49)</f>
        <v>5</v>
      </c>
      <c r="BC49" s="6">
        <f t="shared" si="11"/>
        <v>0</v>
      </c>
      <c r="BD49" s="6">
        <f t="shared" si="11"/>
        <v>0</v>
      </c>
      <c r="BE49" s="6">
        <f t="shared" si="12"/>
        <v>9</v>
      </c>
      <c r="BF49" s="6">
        <f t="shared" si="13"/>
        <v>5</v>
      </c>
      <c r="BG49" s="6">
        <f t="shared" si="14"/>
        <v>0</v>
      </c>
      <c r="BH49" s="6">
        <f t="shared" si="15"/>
        <v>11</v>
      </c>
      <c r="BI49" s="6">
        <f t="shared" si="16"/>
        <v>14</v>
      </c>
      <c r="BJ49" s="6">
        <f t="shared" si="17"/>
        <v>3</v>
      </c>
      <c r="BK49" s="6">
        <f t="shared" si="9"/>
        <v>12</v>
      </c>
      <c r="BL49" s="33"/>
      <c r="CK49" s="96" t="s">
        <v>347</v>
      </c>
      <c r="CL49" s="96" t="s">
        <v>347</v>
      </c>
      <c r="CM49" s="96" t="s">
        <v>393</v>
      </c>
      <c r="CN49" s="96" t="s">
        <v>393</v>
      </c>
      <c r="CO49" s="96" t="s">
        <v>393</v>
      </c>
      <c r="CP49" s="96" t="s">
        <v>453</v>
      </c>
      <c r="CQ49" s="96" t="s">
        <v>477</v>
      </c>
      <c r="CR49" s="96" t="s">
        <v>477</v>
      </c>
      <c r="CS49" s="96" t="s">
        <v>526</v>
      </c>
      <c r="CT49" s="96" t="s">
        <v>325</v>
      </c>
      <c r="CU49" s="96" t="s">
        <v>567</v>
      </c>
      <c r="CV49" s="50">
        <f t="shared" si="10"/>
        <v>963</v>
      </c>
      <c r="CW49" s="59"/>
      <c r="CX49" s="61"/>
      <c r="CY49" s="76"/>
      <c r="CZ49" s="54">
        <v>1</v>
      </c>
      <c r="DA49" s="90"/>
      <c r="DB49" s="35"/>
    </row>
    <row r="50" spans="1:106" ht="12.75">
      <c r="A50" s="1">
        <v>47</v>
      </c>
      <c r="B50" s="36" t="s">
        <v>137</v>
      </c>
      <c r="C50" s="36" t="s">
        <v>32</v>
      </c>
      <c r="D50" s="36" t="s">
        <v>22</v>
      </c>
      <c r="E50" s="37">
        <v>1962</v>
      </c>
      <c r="F50" s="50">
        <v>-0.5</v>
      </c>
      <c r="G50" s="38"/>
      <c r="H50" s="47">
        <v>1509</v>
      </c>
      <c r="I50" s="89">
        <v>3066</v>
      </c>
      <c r="J50" s="75"/>
      <c r="K50" s="75"/>
      <c r="L50" s="75"/>
      <c r="M50" s="75"/>
      <c r="N50" s="6">
        <v>1</v>
      </c>
      <c r="O50" s="6"/>
      <c r="P50" s="6">
        <v>2</v>
      </c>
      <c r="Q50" s="6"/>
      <c r="R50" s="6"/>
      <c r="S50" s="6"/>
      <c r="T50" s="6"/>
      <c r="U50" s="6"/>
      <c r="V50" s="6">
        <v>8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>
        <v>15</v>
      </c>
      <c r="AO50" s="6"/>
      <c r="AP50" s="6">
        <v>5</v>
      </c>
      <c r="AQ50" s="6"/>
      <c r="AR50" s="6"/>
      <c r="AS50" s="6"/>
      <c r="AT50" s="6"/>
      <c r="AU50" s="6"/>
      <c r="AV50" s="6"/>
      <c r="AW50" s="6"/>
      <c r="AX50" s="6"/>
      <c r="AY50" s="33"/>
      <c r="AZ50" s="6">
        <f>SUM(N50:Q50)</f>
        <v>3</v>
      </c>
      <c r="BA50" s="6">
        <f>SUM(R50:S50)</f>
        <v>0</v>
      </c>
      <c r="BB50" s="6">
        <f>SUM(T50:X50)</f>
        <v>8</v>
      </c>
      <c r="BC50" s="6">
        <f t="shared" si="11"/>
        <v>0</v>
      </c>
      <c r="BD50" s="6">
        <f t="shared" si="11"/>
        <v>0</v>
      </c>
      <c r="BE50" s="6">
        <f t="shared" si="12"/>
        <v>0</v>
      </c>
      <c r="BF50" s="6">
        <f t="shared" si="13"/>
        <v>0</v>
      </c>
      <c r="BG50" s="6">
        <f t="shared" si="14"/>
        <v>0</v>
      </c>
      <c r="BH50" s="6">
        <f t="shared" si="15"/>
        <v>0</v>
      </c>
      <c r="BI50" s="6">
        <f t="shared" si="16"/>
        <v>20</v>
      </c>
      <c r="BJ50" s="6">
        <f t="shared" si="17"/>
        <v>0</v>
      </c>
      <c r="BK50" s="6">
        <f t="shared" si="9"/>
        <v>0</v>
      </c>
      <c r="BL50" s="33"/>
      <c r="CK50" s="96" t="s">
        <v>348</v>
      </c>
      <c r="CL50" s="96" t="s">
        <v>348</v>
      </c>
      <c r="CM50" s="96" t="s">
        <v>394</v>
      </c>
      <c r="CN50" s="96" t="s">
        <v>394</v>
      </c>
      <c r="CO50" s="96" t="s">
        <v>394</v>
      </c>
      <c r="CP50" s="96" t="s">
        <v>394</v>
      </c>
      <c r="CQ50" s="96" t="s">
        <v>394</v>
      </c>
      <c r="CR50" s="96" t="s">
        <v>394</v>
      </c>
      <c r="CS50" s="96" t="s">
        <v>394</v>
      </c>
      <c r="CT50" s="96" t="s">
        <v>543</v>
      </c>
      <c r="CU50" s="96">
        <v>3097</v>
      </c>
      <c r="CV50" s="50">
        <f t="shared" si="10"/>
        <v>3097</v>
      </c>
      <c r="CW50" s="59"/>
      <c r="CX50" s="61"/>
      <c r="CY50" s="76"/>
      <c r="CZ50" s="54">
        <v>10</v>
      </c>
      <c r="DA50" s="92" t="s">
        <v>220</v>
      </c>
      <c r="DB50" s="35"/>
    </row>
    <row r="51" spans="1:106" ht="12.75">
      <c r="A51" s="1">
        <v>48</v>
      </c>
      <c r="B51" s="36" t="s">
        <v>234</v>
      </c>
      <c r="C51" s="36" t="s">
        <v>236</v>
      </c>
      <c r="D51" s="36" t="s">
        <v>237</v>
      </c>
      <c r="E51" s="37">
        <v>1995</v>
      </c>
      <c r="F51" s="131">
        <v>1</v>
      </c>
      <c r="G51" s="103"/>
      <c r="H51" s="47">
        <v>5403</v>
      </c>
      <c r="I51" s="89">
        <v>1179</v>
      </c>
      <c r="J51" s="1" t="s">
        <v>192</v>
      </c>
      <c r="K51" s="61">
        <v>15</v>
      </c>
      <c r="L51" s="75" t="s">
        <v>193</v>
      </c>
      <c r="M51" s="7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3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>
        <f t="shared" si="9"/>
        <v>0</v>
      </c>
      <c r="BL51" s="33"/>
      <c r="BS51" s="54">
        <v>12</v>
      </c>
      <c r="BU51" s="54">
        <v>21</v>
      </c>
      <c r="BW51" s="54">
        <v>1</v>
      </c>
      <c r="BY51" s="54">
        <v>6</v>
      </c>
      <c r="CE51" s="54">
        <v>7</v>
      </c>
      <c r="CK51" s="96" t="s">
        <v>326</v>
      </c>
      <c r="CL51" s="96" t="s">
        <v>326</v>
      </c>
      <c r="CM51" s="96" t="s">
        <v>326</v>
      </c>
      <c r="CN51" s="96" t="s">
        <v>420</v>
      </c>
      <c r="CO51" s="96" t="s">
        <v>433</v>
      </c>
      <c r="CP51" s="96" t="s">
        <v>454</v>
      </c>
      <c r="CQ51" s="96" t="s">
        <v>478</v>
      </c>
      <c r="CR51" s="96" t="s">
        <v>478</v>
      </c>
      <c r="CS51" s="96" t="s">
        <v>478</v>
      </c>
      <c r="CT51" s="96" t="s">
        <v>544</v>
      </c>
      <c r="CU51" s="96" t="s">
        <v>544</v>
      </c>
      <c r="CV51" s="50">
        <f t="shared" si="10"/>
        <v>1226</v>
      </c>
      <c r="CW51" s="59" t="s">
        <v>192</v>
      </c>
      <c r="CX51" s="61">
        <f>K51+BN51+BP51+BR51+BT51+BV51+BX51+BZ51+CB51+CD51+CF51+CH51+CJ51</f>
        <v>15</v>
      </c>
      <c r="CY51" s="76" t="s">
        <v>193</v>
      </c>
      <c r="CZ51" s="54">
        <v>1</v>
      </c>
      <c r="DA51" s="129"/>
      <c r="DB51" s="35"/>
    </row>
    <row r="52" spans="1:106" ht="12.75">
      <c r="A52" s="1">
        <v>49</v>
      </c>
      <c r="B52" s="36" t="s">
        <v>247</v>
      </c>
      <c r="C52" s="36" t="s">
        <v>141</v>
      </c>
      <c r="D52" s="56" t="s">
        <v>147</v>
      </c>
      <c r="E52" s="37">
        <v>1999</v>
      </c>
      <c r="F52" s="50">
        <v>0.5</v>
      </c>
      <c r="G52" s="40"/>
      <c r="H52" s="47">
        <v>5404</v>
      </c>
      <c r="I52" s="89">
        <v>1164</v>
      </c>
      <c r="J52" s="1" t="s">
        <v>192</v>
      </c>
      <c r="K52" s="61">
        <v>195</v>
      </c>
      <c r="L52" s="75" t="s">
        <v>193</v>
      </c>
      <c r="M52" s="75"/>
      <c r="N52" s="6"/>
      <c r="O52" s="6"/>
      <c r="P52" s="6"/>
      <c r="Q52" s="6">
        <v>8</v>
      </c>
      <c r="R52" s="6"/>
      <c r="S52" s="6"/>
      <c r="T52" s="6">
        <v>10</v>
      </c>
      <c r="U52" s="6"/>
      <c r="V52" s="6"/>
      <c r="W52" s="6"/>
      <c r="X52" s="6">
        <v>9</v>
      </c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33"/>
      <c r="AZ52" s="6">
        <f>SUM(N52:Q52)</f>
        <v>8</v>
      </c>
      <c r="BA52" s="6">
        <f>SUM(R52:S52)</f>
        <v>0</v>
      </c>
      <c r="BB52" s="6">
        <f>SUM(T52:X52)</f>
        <v>19</v>
      </c>
      <c r="BC52" s="6">
        <f>SUM(Y52:Y52)</f>
        <v>0</v>
      </c>
      <c r="BD52" s="6">
        <f>SUM(Z52:Z52)</f>
        <v>0</v>
      </c>
      <c r="BE52" s="6">
        <f>SUM(AA52:AD52)</f>
        <v>0</v>
      </c>
      <c r="BF52" s="6">
        <f>SUM(AE52:AH52)</f>
        <v>0</v>
      </c>
      <c r="BG52" s="6">
        <f>SUM(AI52:AK52)</f>
        <v>0</v>
      </c>
      <c r="BH52" s="6">
        <f>SUM(AL52:AM52)</f>
        <v>0</v>
      </c>
      <c r="BI52" s="6">
        <f>SUM(AN52:AP52)</f>
        <v>0</v>
      </c>
      <c r="BJ52" s="6">
        <f>SUM(AQ52:AT52)</f>
        <v>0</v>
      </c>
      <c r="BK52" s="6">
        <f t="shared" si="9"/>
        <v>0</v>
      </c>
      <c r="BL52" s="33"/>
      <c r="BS52" s="54">
        <v>6</v>
      </c>
      <c r="CK52" s="96" t="s">
        <v>349</v>
      </c>
      <c r="CL52" s="96" t="s">
        <v>349</v>
      </c>
      <c r="CM52" s="96" t="s">
        <v>395</v>
      </c>
      <c r="CN52" s="96" t="s">
        <v>421</v>
      </c>
      <c r="CO52" s="96" t="s">
        <v>421</v>
      </c>
      <c r="CP52" s="96" t="s">
        <v>421</v>
      </c>
      <c r="CQ52" s="96" t="s">
        <v>421</v>
      </c>
      <c r="CR52" s="96" t="s">
        <v>421</v>
      </c>
      <c r="CS52" s="96" t="s">
        <v>421</v>
      </c>
      <c r="CT52" s="96" t="s">
        <v>421</v>
      </c>
      <c r="CU52" s="96" t="s">
        <v>421</v>
      </c>
      <c r="CV52" s="50">
        <f t="shared" si="10"/>
        <v>1197</v>
      </c>
      <c r="CW52" s="59" t="s">
        <v>192</v>
      </c>
      <c r="CX52" s="61">
        <f>K52+BN52+BP52+BR52+BT52+BV52+BX52+BZ52+CB52+CD52+CF52+CH52+CJ52</f>
        <v>195</v>
      </c>
      <c r="CY52" s="76" t="s">
        <v>193</v>
      </c>
      <c r="CZ52" s="54">
        <v>2</v>
      </c>
      <c r="DA52" s="90" t="s">
        <v>259</v>
      </c>
      <c r="DB52" s="35"/>
    </row>
    <row r="53" spans="1:105" ht="12.75">
      <c r="A53" s="1">
        <v>50</v>
      </c>
      <c r="B53" s="36" t="s">
        <v>142</v>
      </c>
      <c r="C53" s="36" t="s">
        <v>143</v>
      </c>
      <c r="D53" s="36" t="s">
        <v>144</v>
      </c>
      <c r="E53" s="37">
        <v>1959</v>
      </c>
      <c r="F53" s="50">
        <v>2</v>
      </c>
      <c r="G53" s="71"/>
      <c r="H53" s="47">
        <v>3534</v>
      </c>
      <c r="I53" s="89">
        <v>590</v>
      </c>
      <c r="J53" s="1" t="s">
        <v>192</v>
      </c>
      <c r="K53" s="61">
        <v>117</v>
      </c>
      <c r="L53" s="75" t="s">
        <v>193</v>
      </c>
      <c r="M53" s="7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3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>
        <f t="shared" si="9"/>
        <v>0</v>
      </c>
      <c r="BL53" s="33"/>
      <c r="BN53" s="61">
        <v>3</v>
      </c>
      <c r="BP53" s="61">
        <v>4</v>
      </c>
      <c r="CK53" s="96" t="s">
        <v>350</v>
      </c>
      <c r="CL53" s="96" t="s">
        <v>370</v>
      </c>
      <c r="CM53" s="96" t="s">
        <v>370</v>
      </c>
      <c r="CN53" s="96" t="s">
        <v>370</v>
      </c>
      <c r="CO53" s="96" t="s">
        <v>370</v>
      </c>
      <c r="CP53" s="96" t="s">
        <v>370</v>
      </c>
      <c r="CQ53" s="96" t="s">
        <v>370</v>
      </c>
      <c r="CR53" s="96" t="s">
        <v>370</v>
      </c>
      <c r="CS53" s="96" t="s">
        <v>370</v>
      </c>
      <c r="CT53" s="96" t="s">
        <v>370</v>
      </c>
      <c r="CU53" s="96" t="s">
        <v>370</v>
      </c>
      <c r="CV53" s="50">
        <f t="shared" si="10"/>
        <v>597</v>
      </c>
      <c r="CW53" s="59" t="s">
        <v>192</v>
      </c>
      <c r="CX53" s="61">
        <f>K53+BN53+BP53+BR53+BT53+BV53+BX53+BZ53+CB53+CD53+CF53+CH53+CJ53</f>
        <v>124</v>
      </c>
      <c r="CY53" s="76" t="s">
        <v>193</v>
      </c>
      <c r="CZ53" s="6"/>
      <c r="DA53" s="97"/>
    </row>
    <row r="54" spans="1:105" ht="12.75">
      <c r="A54" s="57">
        <v>51</v>
      </c>
      <c r="B54" s="36" t="s">
        <v>145</v>
      </c>
      <c r="C54" s="36" t="s">
        <v>135</v>
      </c>
      <c r="D54" s="36" t="s">
        <v>146</v>
      </c>
      <c r="E54" s="37"/>
      <c r="F54" s="50">
        <v>3</v>
      </c>
      <c r="G54" s="38"/>
      <c r="H54" s="47">
        <v>834</v>
      </c>
      <c r="I54" s="89">
        <v>197</v>
      </c>
      <c r="J54" s="75"/>
      <c r="K54" s="75"/>
      <c r="L54" s="75"/>
      <c r="M54" s="7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3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>
        <f t="shared" si="9"/>
        <v>0</v>
      </c>
      <c r="BL54" s="33"/>
      <c r="CK54" s="96" t="s">
        <v>222</v>
      </c>
      <c r="CL54" s="96" t="s">
        <v>222</v>
      </c>
      <c r="CM54" s="96" t="s">
        <v>222</v>
      </c>
      <c r="CN54" s="96" t="s">
        <v>222</v>
      </c>
      <c r="CO54" s="96" t="s">
        <v>222</v>
      </c>
      <c r="CP54" s="96" t="s">
        <v>222</v>
      </c>
      <c r="CQ54" s="96" t="s">
        <v>222</v>
      </c>
      <c r="CR54" s="96" t="s">
        <v>222</v>
      </c>
      <c r="CS54" s="96" t="s">
        <v>222</v>
      </c>
      <c r="CT54" s="96" t="s">
        <v>222</v>
      </c>
      <c r="CU54" s="96" t="s">
        <v>222</v>
      </c>
      <c r="CV54" s="50">
        <f t="shared" si="10"/>
        <v>197</v>
      </c>
      <c r="CW54" s="41"/>
      <c r="CX54" s="61"/>
      <c r="CY54" s="71"/>
      <c r="CZ54" s="6"/>
      <c r="DA54" s="97"/>
    </row>
    <row r="55" spans="1:105" ht="12.75">
      <c r="A55" s="57">
        <v>52</v>
      </c>
      <c r="B55" s="56" t="s">
        <v>168</v>
      </c>
      <c r="C55" s="36" t="s">
        <v>101</v>
      </c>
      <c r="D55" s="36" t="s">
        <v>102</v>
      </c>
      <c r="E55" s="37">
        <v>1985</v>
      </c>
      <c r="F55" s="50">
        <v>3</v>
      </c>
      <c r="G55" s="40"/>
      <c r="H55" s="52">
        <v>4600</v>
      </c>
      <c r="I55" s="89">
        <v>144</v>
      </c>
      <c r="J55" s="1" t="s">
        <v>192</v>
      </c>
      <c r="K55" s="61">
        <v>6</v>
      </c>
      <c r="L55" s="75" t="s">
        <v>193</v>
      </c>
      <c r="M55" s="7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3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>
        <f t="shared" si="9"/>
        <v>0</v>
      </c>
      <c r="BL55" s="33"/>
      <c r="CK55" s="96" t="s">
        <v>277</v>
      </c>
      <c r="CL55" s="96" t="s">
        <v>277</v>
      </c>
      <c r="CM55" s="96" t="s">
        <v>277</v>
      </c>
      <c r="CN55" s="96" t="s">
        <v>277</v>
      </c>
      <c r="CO55" s="96" t="s">
        <v>277</v>
      </c>
      <c r="CP55" s="96" t="s">
        <v>277</v>
      </c>
      <c r="CQ55" s="96" t="s">
        <v>277</v>
      </c>
      <c r="CR55" s="96" t="s">
        <v>277</v>
      </c>
      <c r="CS55" s="96" t="s">
        <v>277</v>
      </c>
      <c r="CT55" s="96" t="s">
        <v>277</v>
      </c>
      <c r="CU55" s="96" t="s">
        <v>277</v>
      </c>
      <c r="CV55" s="50">
        <f t="shared" si="10"/>
        <v>144</v>
      </c>
      <c r="CW55" s="59" t="s">
        <v>192</v>
      </c>
      <c r="CX55" s="61">
        <f>K55+BN55+BP55+BR55+BT55+BV55+BX55+BZ55+CB55+CD55+CF55+CH55+CJ55</f>
        <v>6</v>
      </c>
      <c r="CY55" s="76" t="s">
        <v>193</v>
      </c>
      <c r="CZ55" s="6"/>
      <c r="DA55" s="69"/>
    </row>
    <row r="56" spans="1:106" ht="12.75">
      <c r="A56" s="57">
        <v>53</v>
      </c>
      <c r="B56" s="56" t="s">
        <v>167</v>
      </c>
      <c r="C56" s="36" t="s">
        <v>42</v>
      </c>
      <c r="D56" s="36" t="s">
        <v>147</v>
      </c>
      <c r="E56" s="37">
        <v>1977</v>
      </c>
      <c r="F56" s="50">
        <v>0</v>
      </c>
      <c r="G56" s="40"/>
      <c r="H56" s="47">
        <v>3547</v>
      </c>
      <c r="I56" s="89">
        <v>1094</v>
      </c>
      <c r="J56" s="1" t="s">
        <v>192</v>
      </c>
      <c r="K56" s="61">
        <v>6</v>
      </c>
      <c r="L56" s="75" t="s">
        <v>193</v>
      </c>
      <c r="M56" s="7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3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>
        <f t="shared" si="9"/>
        <v>0</v>
      </c>
      <c r="BL56" s="33"/>
      <c r="CK56" s="96" t="s">
        <v>286</v>
      </c>
      <c r="CL56" s="96" t="s">
        <v>286</v>
      </c>
      <c r="CM56" s="96" t="s">
        <v>286</v>
      </c>
      <c r="CN56" s="96" t="s">
        <v>286</v>
      </c>
      <c r="CO56" s="96" t="s">
        <v>286</v>
      </c>
      <c r="CP56" s="96" t="s">
        <v>286</v>
      </c>
      <c r="CQ56" s="96" t="s">
        <v>286</v>
      </c>
      <c r="CR56" s="96" t="s">
        <v>286</v>
      </c>
      <c r="CS56" s="96" t="s">
        <v>286</v>
      </c>
      <c r="CT56" s="96" t="s">
        <v>286</v>
      </c>
      <c r="CU56" s="96" t="s">
        <v>286</v>
      </c>
      <c r="CV56" s="50">
        <f t="shared" si="10"/>
        <v>1094</v>
      </c>
      <c r="CW56" s="59" t="s">
        <v>192</v>
      </c>
      <c r="CX56" s="61">
        <f>K56+BN56+BP56+BR56+BT56+BV56+BX56+BZ56+CB56+CD56+CF56+CH56+CJ56</f>
        <v>6</v>
      </c>
      <c r="CY56" s="76" t="s">
        <v>193</v>
      </c>
      <c r="CZ56" s="54">
        <v>4</v>
      </c>
      <c r="DA56" s="92" t="s">
        <v>169</v>
      </c>
      <c r="DB56" s="35"/>
    </row>
    <row r="57" spans="1:105" ht="12.75">
      <c r="A57" s="57">
        <v>54</v>
      </c>
      <c r="B57" s="36" t="s">
        <v>151</v>
      </c>
      <c r="C57" s="36" t="s">
        <v>50</v>
      </c>
      <c r="D57" s="36" t="s">
        <v>38</v>
      </c>
      <c r="E57" s="37">
        <v>1976</v>
      </c>
      <c r="F57" s="50">
        <v>1</v>
      </c>
      <c r="G57" s="40"/>
      <c r="H57" s="47">
        <v>527</v>
      </c>
      <c r="I57" s="89">
        <v>735</v>
      </c>
      <c r="J57" s="75"/>
      <c r="K57" s="75"/>
      <c r="L57" s="75"/>
      <c r="M57" s="75"/>
      <c r="N57" s="6">
        <v>10</v>
      </c>
      <c r="O57" s="6"/>
      <c r="P57" s="6">
        <v>1</v>
      </c>
      <c r="Q57" s="6"/>
      <c r="R57" s="6"/>
      <c r="S57" s="6">
        <v>3</v>
      </c>
      <c r="T57" s="6"/>
      <c r="U57" s="6"/>
      <c r="V57" s="6">
        <v>1</v>
      </c>
      <c r="W57" s="6">
        <v>2</v>
      </c>
      <c r="X57" s="6">
        <v>1</v>
      </c>
      <c r="Y57" s="6">
        <v>1</v>
      </c>
      <c r="Z57" s="6"/>
      <c r="AA57" s="6">
        <v>3</v>
      </c>
      <c r="AB57" s="6"/>
      <c r="AC57" s="6">
        <v>8</v>
      </c>
      <c r="AD57" s="6">
        <v>1</v>
      </c>
      <c r="AE57" s="6">
        <v>3</v>
      </c>
      <c r="AF57" s="6">
        <v>7</v>
      </c>
      <c r="AG57" s="6">
        <v>3</v>
      </c>
      <c r="AH57" s="6"/>
      <c r="AI57" s="6"/>
      <c r="AJ57" s="6">
        <v>7</v>
      </c>
      <c r="AK57" s="6">
        <v>2</v>
      </c>
      <c r="AL57" s="6">
        <v>7</v>
      </c>
      <c r="AM57" s="6"/>
      <c r="AN57" s="6"/>
      <c r="AO57" s="6"/>
      <c r="AP57" s="6"/>
      <c r="AQ57" s="6"/>
      <c r="AR57" s="6">
        <v>1</v>
      </c>
      <c r="AS57" s="6"/>
      <c r="AT57" s="6">
        <v>1</v>
      </c>
      <c r="AU57" s="6">
        <v>6</v>
      </c>
      <c r="AV57" s="6"/>
      <c r="AW57" s="6">
        <v>1</v>
      </c>
      <c r="AX57" s="6"/>
      <c r="AY57" s="33"/>
      <c r="AZ57" s="6">
        <f>SUM(N57:Q57)</f>
        <v>11</v>
      </c>
      <c r="BA57" s="6">
        <f>SUM(R57:S57)</f>
        <v>3</v>
      </c>
      <c r="BB57" s="6">
        <f>SUM(T57:X57)</f>
        <v>4</v>
      </c>
      <c r="BC57" s="6">
        <f>SUM(Y57:Y57)</f>
        <v>1</v>
      </c>
      <c r="BD57" s="6">
        <f>SUM(Z57:Z57)</f>
        <v>0</v>
      </c>
      <c r="BE57" s="6">
        <f>SUM(AA57:AD57)</f>
        <v>12</v>
      </c>
      <c r="BF57" s="6">
        <f>SUM(AE57:AH57)</f>
        <v>13</v>
      </c>
      <c r="BG57" s="6">
        <f>SUM(AI57:AK57)</f>
        <v>9</v>
      </c>
      <c r="BH57" s="6">
        <f>SUM(AL57:AM57)</f>
        <v>7</v>
      </c>
      <c r="BI57" s="6">
        <f>SUM(AN57:AP57)</f>
        <v>0</v>
      </c>
      <c r="BJ57" s="6">
        <f>SUM(AQ57:AT57)</f>
        <v>2</v>
      </c>
      <c r="BK57" s="6">
        <f t="shared" si="9"/>
        <v>7</v>
      </c>
      <c r="BL57" s="33"/>
      <c r="BO57" s="54">
        <v>54</v>
      </c>
      <c r="BS57" s="54">
        <v>9</v>
      </c>
      <c r="BY57" s="54">
        <v>3</v>
      </c>
      <c r="CA57" s="54">
        <v>72</v>
      </c>
      <c r="CI57" s="54">
        <v>11</v>
      </c>
      <c r="CK57" s="96" t="s">
        <v>351</v>
      </c>
      <c r="CL57" s="96" t="s">
        <v>302</v>
      </c>
      <c r="CM57" s="96" t="s">
        <v>396</v>
      </c>
      <c r="CN57" s="96" t="s">
        <v>422</v>
      </c>
      <c r="CO57" s="96" t="s">
        <v>422</v>
      </c>
      <c r="CP57" s="96" t="s">
        <v>455</v>
      </c>
      <c r="CQ57" s="96" t="s">
        <v>479</v>
      </c>
      <c r="CR57" s="96" t="s">
        <v>505</v>
      </c>
      <c r="CS57" s="96" t="s">
        <v>527</v>
      </c>
      <c r="CT57" s="96" t="s">
        <v>527</v>
      </c>
      <c r="CU57" s="96" t="s">
        <v>568</v>
      </c>
      <c r="CV57" s="50">
        <f t="shared" si="10"/>
        <v>953</v>
      </c>
      <c r="CW57" s="71"/>
      <c r="CX57" s="61"/>
      <c r="CY57" s="71"/>
      <c r="CZ57" s="54">
        <v>1</v>
      </c>
      <c r="DA57" s="90"/>
    </row>
    <row r="58" spans="1:105" ht="12.75">
      <c r="A58" s="57">
        <v>55</v>
      </c>
      <c r="B58" s="36" t="s">
        <v>235</v>
      </c>
      <c r="C58" s="36" t="s">
        <v>19</v>
      </c>
      <c r="D58" s="56" t="s">
        <v>296</v>
      </c>
      <c r="E58" s="37">
        <v>1997</v>
      </c>
      <c r="F58" s="50">
        <v>2</v>
      </c>
      <c r="G58" s="40"/>
      <c r="H58" s="47">
        <v>5409</v>
      </c>
      <c r="I58" s="89">
        <v>589</v>
      </c>
      <c r="J58" s="1" t="s">
        <v>192</v>
      </c>
      <c r="K58" s="61">
        <v>236</v>
      </c>
      <c r="L58" s="75" t="s">
        <v>193</v>
      </c>
      <c r="M58" s="7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3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>
        <f t="shared" si="9"/>
        <v>0</v>
      </c>
      <c r="BL58" s="33"/>
      <c r="CK58" s="96" t="s">
        <v>303</v>
      </c>
      <c r="CL58" s="96" t="s">
        <v>303</v>
      </c>
      <c r="CM58" s="96" t="s">
        <v>303</v>
      </c>
      <c r="CN58" s="96" t="s">
        <v>303</v>
      </c>
      <c r="CO58" s="96" t="s">
        <v>303</v>
      </c>
      <c r="CP58" s="96" t="s">
        <v>303</v>
      </c>
      <c r="CQ58" s="96" t="s">
        <v>303</v>
      </c>
      <c r="CR58" s="96" t="s">
        <v>303</v>
      </c>
      <c r="CS58" s="96" t="s">
        <v>303</v>
      </c>
      <c r="CT58" s="96" t="s">
        <v>303</v>
      </c>
      <c r="CU58" s="96" t="s">
        <v>303</v>
      </c>
      <c r="CV58" s="50">
        <f t="shared" si="10"/>
        <v>589</v>
      </c>
      <c r="CW58" s="59" t="s">
        <v>192</v>
      </c>
      <c r="CX58" s="61">
        <f>K58+BN58+BP58+BR58+BT58+BV58+BX58+BZ58+CB58+CD58+CF58+CH58+CJ58</f>
        <v>236</v>
      </c>
      <c r="CY58" s="76" t="s">
        <v>193</v>
      </c>
      <c r="CZ58" s="6"/>
      <c r="DA58" s="118"/>
    </row>
    <row r="59" spans="1:105" ht="12.75">
      <c r="A59" s="4">
        <v>56</v>
      </c>
      <c r="B59" s="5" t="s">
        <v>152</v>
      </c>
      <c r="C59" s="43" t="s">
        <v>14</v>
      </c>
      <c r="D59" s="43" t="s">
        <v>11</v>
      </c>
      <c r="E59" s="4" t="s">
        <v>153</v>
      </c>
      <c r="F59" s="44">
        <v>2</v>
      </c>
      <c r="H59" s="44">
        <v>485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41"/>
      <c r="DA59" s="117"/>
    </row>
    <row r="60" spans="1:105" ht="12.75">
      <c r="A60" s="4">
        <v>57</v>
      </c>
      <c r="B60" s="5" t="s">
        <v>154</v>
      </c>
      <c r="C60" s="43" t="s">
        <v>155</v>
      </c>
      <c r="D60" s="43" t="s">
        <v>95</v>
      </c>
      <c r="E60" s="4" t="s">
        <v>153</v>
      </c>
      <c r="F60" s="58">
        <v>-0.5</v>
      </c>
      <c r="G60" s="45"/>
      <c r="H60" s="44">
        <v>486</v>
      </c>
      <c r="I60" s="71"/>
      <c r="J60" s="71"/>
      <c r="K60" s="71"/>
      <c r="L60" s="71"/>
      <c r="M60" s="71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W60" s="45"/>
      <c r="CX60" s="45"/>
      <c r="CY60" s="45"/>
      <c r="CZ60" s="132">
        <v>11</v>
      </c>
      <c r="DA60" s="92"/>
    </row>
    <row r="61" spans="1:105" ht="12.75">
      <c r="A61" s="4">
        <v>58</v>
      </c>
      <c r="B61" s="5" t="s">
        <v>263</v>
      </c>
      <c r="C61" s="43" t="s">
        <v>56</v>
      </c>
      <c r="D61" s="43" t="s">
        <v>146</v>
      </c>
      <c r="E61" s="4" t="s">
        <v>153</v>
      </c>
      <c r="F61" s="58">
        <v>1</v>
      </c>
      <c r="G61" s="45"/>
      <c r="H61" s="44">
        <v>3721</v>
      </c>
      <c r="I61" s="71"/>
      <c r="J61" s="71"/>
      <c r="K61" s="71"/>
      <c r="L61" s="71"/>
      <c r="M61" s="7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W61" s="45"/>
      <c r="CX61" s="45"/>
      <c r="CY61" s="45"/>
      <c r="CZ61" s="54"/>
      <c r="DA61" s="109"/>
    </row>
    <row r="62" spans="1:105" ht="12.75">
      <c r="A62" s="4">
        <v>59</v>
      </c>
      <c r="B62" s="5" t="s">
        <v>264</v>
      </c>
      <c r="C62" s="43" t="s">
        <v>128</v>
      </c>
      <c r="D62" s="43" t="s">
        <v>265</v>
      </c>
      <c r="E62" s="4" t="s">
        <v>153</v>
      </c>
      <c r="F62" s="58">
        <v>1</v>
      </c>
      <c r="G62" s="45"/>
      <c r="H62" s="44">
        <v>487</v>
      </c>
      <c r="I62" s="71"/>
      <c r="J62" s="71"/>
      <c r="K62" s="71"/>
      <c r="L62" s="71"/>
      <c r="M62" s="71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W62" s="45"/>
      <c r="CX62" s="45"/>
      <c r="CY62" s="45"/>
      <c r="CZ62" s="110"/>
      <c r="DA62" s="109"/>
    </row>
    <row r="63" spans="1:105" ht="12.75">
      <c r="A63" s="4">
        <v>60</v>
      </c>
      <c r="B63" s="5" t="s">
        <v>283</v>
      </c>
      <c r="C63" s="43" t="s">
        <v>45</v>
      </c>
      <c r="D63" s="43" t="s">
        <v>111</v>
      </c>
      <c r="E63" s="4" t="s">
        <v>153</v>
      </c>
      <c r="F63" s="58">
        <v>0</v>
      </c>
      <c r="G63" s="45"/>
      <c r="H63" s="44">
        <v>2383</v>
      </c>
      <c r="I63" s="71"/>
      <c r="J63" s="71"/>
      <c r="K63" s="71"/>
      <c r="L63" s="71"/>
      <c r="M63" s="71"/>
      <c r="N63" s="54">
        <v>4</v>
      </c>
      <c r="O63" s="54">
        <v>1</v>
      </c>
      <c r="P63" s="54"/>
      <c r="Q63" s="54">
        <v>1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Z63" s="6">
        <f>SUM(N63:Q63)</f>
        <v>6</v>
      </c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W63" s="45"/>
      <c r="CX63" s="45"/>
      <c r="CY63" s="45"/>
      <c r="CZ63" s="54">
        <v>5</v>
      </c>
      <c r="DA63" s="109"/>
    </row>
    <row r="64" spans="1:110" ht="12.75">
      <c r="A64" s="4">
        <v>61</v>
      </c>
      <c r="B64" s="5" t="s">
        <v>261</v>
      </c>
      <c r="C64" s="43" t="s">
        <v>14</v>
      </c>
      <c r="D64" s="43" t="s">
        <v>260</v>
      </c>
      <c r="E64" s="4" t="s">
        <v>153</v>
      </c>
      <c r="F64" s="44">
        <v>3</v>
      </c>
      <c r="G64" s="45"/>
      <c r="H64" s="44">
        <v>4038</v>
      </c>
      <c r="I64" s="71"/>
      <c r="J64" s="71"/>
      <c r="K64" s="71"/>
      <c r="L64" s="71"/>
      <c r="M64" s="71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W64" s="45"/>
      <c r="CX64" s="45"/>
      <c r="CY64" s="45"/>
      <c r="CZ64" s="110"/>
      <c r="DA64" s="111"/>
      <c r="DE64" s="56"/>
      <c r="DF64" s="56"/>
    </row>
    <row r="65" spans="1:110" ht="12.75">
      <c r="A65" s="4">
        <v>62</v>
      </c>
      <c r="B65" s="5" t="s">
        <v>262</v>
      </c>
      <c r="C65" s="43" t="s">
        <v>133</v>
      </c>
      <c r="D65" s="43" t="s">
        <v>85</v>
      </c>
      <c r="E65" s="4" t="s">
        <v>153</v>
      </c>
      <c r="F65" s="58">
        <v>-1</v>
      </c>
      <c r="G65" s="45"/>
      <c r="H65" s="44">
        <v>488</v>
      </c>
      <c r="I65" s="71"/>
      <c r="J65" s="71"/>
      <c r="K65" s="71"/>
      <c r="L65" s="71"/>
      <c r="M65" s="7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4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W65" s="45"/>
      <c r="CX65" s="45"/>
      <c r="CY65" s="45"/>
      <c r="CZ65" s="54">
        <v>20</v>
      </c>
      <c r="DA65" s="112"/>
      <c r="DE65" s="56"/>
      <c r="DF65" s="56"/>
    </row>
    <row r="66" spans="1:110" ht="12.75">
      <c r="A66" s="4">
        <v>63</v>
      </c>
      <c r="B66" s="5" t="s">
        <v>156</v>
      </c>
      <c r="C66" s="43" t="s">
        <v>83</v>
      </c>
      <c r="D66" s="43" t="s">
        <v>116</v>
      </c>
      <c r="E66" s="4" t="s">
        <v>153</v>
      </c>
      <c r="F66" s="44">
        <v>0.5</v>
      </c>
      <c r="G66" s="45"/>
      <c r="H66" s="44">
        <v>2453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CZ66" s="57">
        <v>2</v>
      </c>
      <c r="DA66" s="92"/>
      <c r="DE66" s="56"/>
      <c r="DF66" s="56"/>
    </row>
    <row r="67" spans="1:110" ht="12.75">
      <c r="A67" s="4">
        <v>64</v>
      </c>
      <c r="B67" s="5" t="s">
        <v>157</v>
      </c>
      <c r="C67" s="43" t="s">
        <v>29</v>
      </c>
      <c r="D67" s="43" t="s">
        <v>158</v>
      </c>
      <c r="E67" s="4" t="s">
        <v>153</v>
      </c>
      <c r="F67" s="44">
        <v>-1</v>
      </c>
      <c r="G67" s="45"/>
      <c r="H67" s="44">
        <v>3125</v>
      </c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CZ67" s="54">
        <v>23</v>
      </c>
      <c r="DE67" s="56"/>
      <c r="DF67" s="56"/>
    </row>
    <row r="68" spans="1:105" ht="12.75">
      <c r="A68" s="4">
        <v>65</v>
      </c>
      <c r="B68" s="5" t="s">
        <v>159</v>
      </c>
      <c r="C68" s="43" t="s">
        <v>160</v>
      </c>
      <c r="D68" s="43" t="s">
        <v>116</v>
      </c>
      <c r="E68" s="4" t="s">
        <v>153</v>
      </c>
      <c r="F68" s="44">
        <v>2</v>
      </c>
      <c r="G68" s="45"/>
      <c r="H68" s="44">
        <v>1836</v>
      </c>
      <c r="I68" s="38"/>
      <c r="J68" s="38"/>
      <c r="K68" s="38"/>
      <c r="L68" s="38"/>
      <c r="M68" s="38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DA68" s="67"/>
    </row>
    <row r="69" spans="1:106" ht="12.75">
      <c r="A69" s="4">
        <v>66</v>
      </c>
      <c r="B69" s="5" t="s">
        <v>461</v>
      </c>
      <c r="C69" s="43" t="s">
        <v>83</v>
      </c>
      <c r="D69" s="43" t="s">
        <v>22</v>
      </c>
      <c r="E69" s="4" t="s">
        <v>162</v>
      </c>
      <c r="F69" s="58">
        <v>0</v>
      </c>
      <c r="H69" s="44">
        <v>5694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DB69" s="43"/>
    </row>
    <row r="70" spans="1:106" ht="12.75">
      <c r="A70" s="4">
        <v>67</v>
      </c>
      <c r="B70" s="5" t="s">
        <v>170</v>
      </c>
      <c r="C70" s="43" t="s">
        <v>172</v>
      </c>
      <c r="D70" s="43" t="s">
        <v>173</v>
      </c>
      <c r="E70" s="4" t="s">
        <v>171</v>
      </c>
      <c r="F70" s="58">
        <v>0</v>
      </c>
      <c r="G70" s="45"/>
      <c r="H70" s="44">
        <v>912</v>
      </c>
      <c r="I70" s="38"/>
      <c r="J70" s="38"/>
      <c r="K70" s="38"/>
      <c r="L70" s="38"/>
      <c r="M70" s="38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DB70" s="43"/>
    </row>
    <row r="71" spans="1:64" ht="12.75">
      <c r="A71" s="4">
        <v>68</v>
      </c>
      <c r="B71" s="5" t="s">
        <v>287</v>
      </c>
      <c r="C71" s="43" t="s">
        <v>288</v>
      </c>
      <c r="D71" s="43" t="s">
        <v>74</v>
      </c>
      <c r="E71" s="4" t="s">
        <v>162</v>
      </c>
      <c r="F71" s="44">
        <v>1</v>
      </c>
      <c r="G71" s="45"/>
      <c r="H71" s="44">
        <v>59</v>
      </c>
      <c r="I71" s="38"/>
      <c r="J71" s="38"/>
      <c r="K71" s="38"/>
      <c r="L71" s="38"/>
      <c r="M71" s="38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41"/>
    </row>
    <row r="72" spans="1:63" ht="12.75">
      <c r="A72" s="4">
        <v>69</v>
      </c>
      <c r="B72" s="5" t="s">
        <v>238</v>
      </c>
      <c r="C72" s="43" t="s">
        <v>239</v>
      </c>
      <c r="D72" s="43" t="s">
        <v>240</v>
      </c>
      <c r="E72" s="4" t="s">
        <v>241</v>
      </c>
      <c r="F72" s="44">
        <v>3</v>
      </c>
      <c r="G72" s="45"/>
      <c r="H72" s="44">
        <v>3180</v>
      </c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ht="12.75">
      <c r="A73" s="4">
        <v>70</v>
      </c>
      <c r="B73" s="5" t="s">
        <v>282</v>
      </c>
      <c r="C73" s="43" t="s">
        <v>83</v>
      </c>
      <c r="D73" s="43" t="s">
        <v>11</v>
      </c>
      <c r="E73" s="41" t="s">
        <v>162</v>
      </c>
      <c r="F73" s="72">
        <v>0</v>
      </c>
      <c r="G73" s="38"/>
      <c r="H73" s="44">
        <v>2234</v>
      </c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104" ht="12.75">
      <c r="A74" s="4">
        <v>71</v>
      </c>
      <c r="B74" s="55" t="s">
        <v>57</v>
      </c>
      <c r="C74" s="5" t="s">
        <v>58</v>
      </c>
      <c r="D74" s="5" t="s">
        <v>59</v>
      </c>
      <c r="E74" s="41" t="s">
        <v>162</v>
      </c>
      <c r="F74" s="83">
        <v>-0.5</v>
      </c>
      <c r="G74" s="38"/>
      <c r="H74" s="44">
        <v>4594</v>
      </c>
      <c r="I74" s="40"/>
      <c r="J74" s="40"/>
      <c r="K74" s="40"/>
      <c r="L74" s="40"/>
      <c r="M74" s="4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50"/>
      <c r="CW74" s="76"/>
      <c r="CX74" s="76"/>
      <c r="CY74" s="76"/>
      <c r="CZ74" s="54">
        <v>11</v>
      </c>
    </row>
    <row r="75" spans="1:63" ht="12.75">
      <c r="A75" s="4">
        <v>72</v>
      </c>
      <c r="B75" s="5" t="s">
        <v>163</v>
      </c>
      <c r="C75" s="43" t="s">
        <v>128</v>
      </c>
      <c r="D75" s="43" t="s">
        <v>164</v>
      </c>
      <c r="E75" s="4" t="s">
        <v>162</v>
      </c>
      <c r="F75" s="44">
        <v>-1.5</v>
      </c>
      <c r="G75" s="45"/>
      <c r="H75" s="44">
        <v>1680</v>
      </c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</row>
    <row r="76" spans="1:63" ht="12.75">
      <c r="A76" s="4">
        <v>73</v>
      </c>
      <c r="B76" s="5" t="s">
        <v>186</v>
      </c>
      <c r="C76" s="43" t="s">
        <v>67</v>
      </c>
      <c r="D76" s="43" t="s">
        <v>30</v>
      </c>
      <c r="E76" s="4" t="s">
        <v>187</v>
      </c>
      <c r="F76" s="44">
        <v>0</v>
      </c>
      <c r="H76" s="44">
        <v>3998</v>
      </c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107" ht="12.75">
      <c r="A77" s="4">
        <v>74</v>
      </c>
      <c r="B77" s="5" t="s">
        <v>188</v>
      </c>
      <c r="C77" s="43" t="s">
        <v>189</v>
      </c>
      <c r="D77" s="43" t="s">
        <v>92</v>
      </c>
      <c r="E77" s="4" t="s">
        <v>187</v>
      </c>
      <c r="F77" s="44">
        <v>0</v>
      </c>
      <c r="H77" s="44">
        <v>4049</v>
      </c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DC77" s="43"/>
    </row>
    <row r="78" spans="1:105" ht="12.75">
      <c r="A78" s="4">
        <v>75</v>
      </c>
      <c r="B78" s="5" t="s">
        <v>225</v>
      </c>
      <c r="C78" s="43" t="s">
        <v>58</v>
      </c>
      <c r="D78" s="43" t="s">
        <v>38</v>
      </c>
      <c r="E78" s="4" t="s">
        <v>226</v>
      </c>
      <c r="F78" s="58">
        <v>-2</v>
      </c>
      <c r="G78" s="58">
        <v>-2</v>
      </c>
      <c r="H78" s="44">
        <v>1198</v>
      </c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DA78" s="66"/>
    </row>
    <row r="79" spans="1:63" ht="12.75">
      <c r="A79" s="4">
        <v>76</v>
      </c>
      <c r="B79" s="5" t="s">
        <v>161</v>
      </c>
      <c r="C79" s="43" t="s">
        <v>67</v>
      </c>
      <c r="D79" s="43" t="s">
        <v>11</v>
      </c>
      <c r="E79" s="4" t="s">
        <v>162</v>
      </c>
      <c r="F79" s="44">
        <v>0</v>
      </c>
      <c r="G79" s="45"/>
      <c r="H79" s="44">
        <v>3222</v>
      </c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107" ht="12.75">
      <c r="A80" s="4">
        <v>77</v>
      </c>
      <c r="B80" s="5" t="s">
        <v>179</v>
      </c>
      <c r="C80" s="43" t="s">
        <v>83</v>
      </c>
      <c r="D80" s="43" t="s">
        <v>30</v>
      </c>
      <c r="E80" s="4" t="s">
        <v>162</v>
      </c>
      <c r="F80" s="58">
        <v>3</v>
      </c>
      <c r="H80" s="44">
        <v>490</v>
      </c>
      <c r="AY80" s="41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41"/>
      <c r="DC80" s="43"/>
    </row>
    <row r="81" spans="1:63" ht="12.75">
      <c r="A81" s="4">
        <v>78</v>
      </c>
      <c r="B81" s="5" t="s">
        <v>291</v>
      </c>
      <c r="C81" s="43" t="s">
        <v>292</v>
      </c>
      <c r="D81" s="43" t="s">
        <v>295</v>
      </c>
      <c r="E81" s="4" t="s">
        <v>162</v>
      </c>
      <c r="F81" s="44">
        <v>-1.5</v>
      </c>
      <c r="G81" s="45" t="s">
        <v>71</v>
      </c>
      <c r="H81" s="44">
        <v>5240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ht="12.75">
      <c r="A82" s="4">
        <v>79</v>
      </c>
      <c r="B82" s="5" t="s">
        <v>176</v>
      </c>
      <c r="C82" s="43" t="s">
        <v>83</v>
      </c>
      <c r="D82" s="43" t="s">
        <v>15</v>
      </c>
      <c r="E82" s="4" t="s">
        <v>177</v>
      </c>
      <c r="F82" s="44">
        <v>4</v>
      </c>
      <c r="H82" s="44">
        <v>2122</v>
      </c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ht="12.75">
      <c r="A83" s="4">
        <v>80</v>
      </c>
      <c r="B83" s="5" t="s">
        <v>298</v>
      </c>
      <c r="C83" s="43" t="s">
        <v>42</v>
      </c>
      <c r="D83" s="43" t="s">
        <v>111</v>
      </c>
      <c r="E83" s="4" t="s">
        <v>162</v>
      </c>
      <c r="F83" s="44">
        <v>-2.5</v>
      </c>
      <c r="G83" s="45"/>
      <c r="H83" s="44">
        <v>3102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107" s="43" customFormat="1" ht="12.75">
      <c r="A84" s="4">
        <v>81</v>
      </c>
      <c r="B84" s="55" t="s">
        <v>268</v>
      </c>
      <c r="C84" s="43" t="s">
        <v>227</v>
      </c>
      <c r="D84" s="43" t="s">
        <v>47</v>
      </c>
      <c r="E84" s="4" t="s">
        <v>187</v>
      </c>
      <c r="F84" s="83">
        <v>1</v>
      </c>
      <c r="G84" s="3"/>
      <c r="H84" s="44">
        <v>2455</v>
      </c>
      <c r="I84" s="45"/>
      <c r="J84" s="45"/>
      <c r="K84" s="45"/>
      <c r="L84" s="45"/>
      <c r="M84" s="4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5"/>
      <c r="BM84" s="54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54"/>
      <c r="BZ84" s="61"/>
      <c r="CA84" s="61"/>
      <c r="CB84" s="61"/>
      <c r="CC84" s="61"/>
      <c r="CD84" s="61"/>
      <c r="CE84" s="54"/>
      <c r="CF84" s="61"/>
      <c r="CG84" s="61"/>
      <c r="CH84" s="61"/>
      <c r="CI84" s="54"/>
      <c r="CJ84" s="61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83"/>
      <c r="CW84" s="75"/>
      <c r="CX84" s="75"/>
      <c r="CY84" s="75"/>
      <c r="CZ84" s="1">
        <v>1</v>
      </c>
      <c r="DA84" s="65"/>
      <c r="DB84"/>
      <c r="DC84"/>
    </row>
    <row r="85" spans="1:106" s="43" customFormat="1" ht="12.75">
      <c r="A85" s="4">
        <v>82</v>
      </c>
      <c r="B85" s="5" t="s">
        <v>181</v>
      </c>
      <c r="C85" s="43" t="s">
        <v>160</v>
      </c>
      <c r="D85" s="43" t="s">
        <v>183</v>
      </c>
      <c r="E85" s="4" t="s">
        <v>182</v>
      </c>
      <c r="F85" s="58">
        <v>-2</v>
      </c>
      <c r="G85" s="3"/>
      <c r="H85" s="44">
        <v>3078</v>
      </c>
      <c r="I85" s="45"/>
      <c r="J85" s="45"/>
      <c r="K85" s="45"/>
      <c r="L85" s="45"/>
      <c r="M85" s="4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5"/>
      <c r="BM85" s="54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54"/>
      <c r="BZ85" s="61"/>
      <c r="CA85" s="61"/>
      <c r="CB85" s="61"/>
      <c r="CC85" s="61"/>
      <c r="CD85" s="61"/>
      <c r="CE85" s="54"/>
      <c r="CF85" s="61"/>
      <c r="CG85" s="61"/>
      <c r="CH85" s="61"/>
      <c r="CI85" s="54"/>
      <c r="CJ85" s="61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83"/>
      <c r="CW85" s="75"/>
      <c r="CX85" s="75"/>
      <c r="CY85" s="75"/>
      <c r="CZ85" s="1"/>
      <c r="DA85" s="65"/>
      <c r="DB85"/>
    </row>
    <row r="86" spans="1:106" s="43" customFormat="1" ht="12.75">
      <c r="A86" s="4">
        <v>83</v>
      </c>
      <c r="B86" s="5" t="s">
        <v>165</v>
      </c>
      <c r="C86" s="43" t="s">
        <v>105</v>
      </c>
      <c r="D86" s="43" t="s">
        <v>47</v>
      </c>
      <c r="E86" s="4" t="s">
        <v>166</v>
      </c>
      <c r="F86" s="44">
        <v>5</v>
      </c>
      <c r="G86" s="3"/>
      <c r="H86" s="44">
        <v>4140</v>
      </c>
      <c r="I86" s="45"/>
      <c r="J86" s="45"/>
      <c r="K86" s="45"/>
      <c r="L86" s="45"/>
      <c r="M86" s="4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5"/>
      <c r="BM86" s="54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54"/>
      <c r="BZ86" s="61"/>
      <c r="CA86" s="61"/>
      <c r="CB86" s="61"/>
      <c r="CC86" s="61"/>
      <c r="CD86" s="61"/>
      <c r="CE86" s="54"/>
      <c r="CF86" s="61"/>
      <c r="CG86" s="61"/>
      <c r="CH86" s="61"/>
      <c r="CI86" s="54"/>
      <c r="CJ86" s="61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83"/>
      <c r="CW86" s="75"/>
      <c r="CX86" s="75"/>
      <c r="CY86" s="75"/>
      <c r="CZ86" s="1"/>
      <c r="DA86" s="65"/>
      <c r="DB86"/>
    </row>
    <row r="87" spans="1:106" s="43" customFormat="1" ht="12.75">
      <c r="A87" s="4">
        <v>84</v>
      </c>
      <c r="B87" s="5" t="s">
        <v>323</v>
      </c>
      <c r="C87" s="43" t="s">
        <v>320</v>
      </c>
      <c r="D87" s="43" t="s">
        <v>321</v>
      </c>
      <c r="E87" s="4" t="s">
        <v>322</v>
      </c>
      <c r="F87" s="44">
        <v>1</v>
      </c>
      <c r="G87" s="45" t="s">
        <v>71</v>
      </c>
      <c r="H87" s="44">
        <v>6062</v>
      </c>
      <c r="I87" s="45"/>
      <c r="J87" s="45"/>
      <c r="K87" s="45"/>
      <c r="L87" s="45"/>
      <c r="M87" s="45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5"/>
      <c r="BM87" s="54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54"/>
      <c r="BZ87" s="61"/>
      <c r="CA87" s="61"/>
      <c r="CB87" s="61"/>
      <c r="CC87" s="61"/>
      <c r="CD87" s="61"/>
      <c r="CE87" s="54"/>
      <c r="CF87" s="61"/>
      <c r="CG87" s="61"/>
      <c r="CH87" s="61"/>
      <c r="CI87" s="54"/>
      <c r="CJ87" s="61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83"/>
      <c r="CW87" s="75"/>
      <c r="CX87" s="75"/>
      <c r="CY87" s="75"/>
      <c r="CZ87" s="1"/>
      <c r="DA87" s="65"/>
      <c r="DB87"/>
    </row>
    <row r="88" spans="1:106" s="43" customFormat="1" ht="12.75">
      <c r="A88" s="4">
        <v>85</v>
      </c>
      <c r="B88" s="36" t="s">
        <v>124</v>
      </c>
      <c r="C88" s="36" t="s">
        <v>118</v>
      </c>
      <c r="D88" s="36" t="s">
        <v>54</v>
      </c>
      <c r="E88" s="4" t="s">
        <v>162</v>
      </c>
      <c r="F88" s="50">
        <v>-1</v>
      </c>
      <c r="G88" s="38"/>
      <c r="H88" s="47">
        <v>2948</v>
      </c>
      <c r="I88" s="75"/>
      <c r="J88" s="75"/>
      <c r="K88" s="75"/>
      <c r="L88" s="75"/>
      <c r="M88" s="7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54"/>
      <c r="BN88" s="61"/>
      <c r="BO88" s="54"/>
      <c r="BP88" s="61"/>
      <c r="BQ88" s="61"/>
      <c r="BR88" s="61"/>
      <c r="BS88" s="54"/>
      <c r="BT88" s="61"/>
      <c r="BU88" s="54"/>
      <c r="BV88" s="61"/>
      <c r="BW88" s="61"/>
      <c r="BX88" s="61"/>
      <c r="BY88" s="54"/>
      <c r="BZ88" s="61"/>
      <c r="CA88" s="61"/>
      <c r="CB88" s="61"/>
      <c r="CC88" s="61"/>
      <c r="CD88" s="61"/>
      <c r="CE88" s="54"/>
      <c r="CF88" s="61"/>
      <c r="CG88" s="61"/>
      <c r="CH88" s="61"/>
      <c r="CI88" s="54"/>
      <c r="CJ88" s="61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50"/>
      <c r="CW88" s="59"/>
      <c r="CX88" s="61"/>
      <c r="CY88" s="76"/>
      <c r="CZ88" s="54">
        <v>15</v>
      </c>
      <c r="DA88" s="92"/>
      <c r="DB88"/>
    </row>
    <row r="89" spans="1:108" s="36" customFormat="1" ht="12.75">
      <c r="A89" s="4">
        <v>86</v>
      </c>
      <c r="B89" s="5" t="s">
        <v>272</v>
      </c>
      <c r="C89" s="43" t="s">
        <v>65</v>
      </c>
      <c r="D89" s="43" t="s">
        <v>61</v>
      </c>
      <c r="E89" s="4" t="s">
        <v>273</v>
      </c>
      <c r="F89" s="44">
        <v>5</v>
      </c>
      <c r="G89" s="45"/>
      <c r="H89" s="44">
        <v>5627</v>
      </c>
      <c r="I89" s="45"/>
      <c r="J89" s="45"/>
      <c r="K89" s="45"/>
      <c r="L89" s="45"/>
      <c r="M89" s="4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5"/>
      <c r="BM89" s="54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54"/>
      <c r="BZ89" s="61"/>
      <c r="CA89" s="61"/>
      <c r="CB89" s="61"/>
      <c r="CC89" s="61"/>
      <c r="CD89" s="61"/>
      <c r="CE89" s="54"/>
      <c r="CF89" s="61"/>
      <c r="CG89" s="61"/>
      <c r="CH89" s="61"/>
      <c r="CI89" s="54"/>
      <c r="CJ89" s="61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83"/>
      <c r="CW89" s="75"/>
      <c r="CX89" s="75"/>
      <c r="CY89" s="75"/>
      <c r="CZ89" s="1"/>
      <c r="DA89" s="65"/>
      <c r="DB89"/>
      <c r="DC89"/>
      <c r="DD89"/>
    </row>
    <row r="90" spans="1:106" s="43" customFormat="1" ht="12.75">
      <c r="A90" s="4">
        <v>87</v>
      </c>
      <c r="B90" s="5" t="s">
        <v>294</v>
      </c>
      <c r="C90" s="43" t="s">
        <v>10</v>
      </c>
      <c r="D90" s="43" t="s">
        <v>40</v>
      </c>
      <c r="E90" s="4" t="s">
        <v>187</v>
      </c>
      <c r="F90" s="44">
        <v>1</v>
      </c>
      <c r="G90" s="45" t="s">
        <v>71</v>
      </c>
      <c r="H90" s="44">
        <v>5546</v>
      </c>
      <c r="I90" s="45"/>
      <c r="J90" s="45"/>
      <c r="K90" s="45"/>
      <c r="L90" s="45"/>
      <c r="M90" s="45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5"/>
      <c r="BM90" s="54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54"/>
      <c r="BZ90" s="61"/>
      <c r="CA90" s="61"/>
      <c r="CB90" s="61"/>
      <c r="CC90" s="61"/>
      <c r="CD90" s="61"/>
      <c r="CE90" s="54"/>
      <c r="CF90" s="61"/>
      <c r="CG90" s="61"/>
      <c r="CH90" s="61"/>
      <c r="CI90" s="54"/>
      <c r="CJ90" s="61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83"/>
      <c r="CW90" s="75"/>
      <c r="CX90" s="75"/>
      <c r="CY90" s="75"/>
      <c r="CZ90" s="1"/>
      <c r="DA90" s="65"/>
      <c r="DB90"/>
    </row>
    <row r="91" spans="1:104" ht="12.75">
      <c r="A91" s="4">
        <v>88</v>
      </c>
      <c r="B91" s="5" t="s">
        <v>184</v>
      </c>
      <c r="C91" s="43" t="s">
        <v>32</v>
      </c>
      <c r="D91" s="43"/>
      <c r="E91" s="4" t="s">
        <v>185</v>
      </c>
      <c r="F91" s="58">
        <v>0</v>
      </c>
      <c r="H91" s="44">
        <v>4896</v>
      </c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CZ91" s="54"/>
    </row>
    <row r="92" spans="1:63" ht="12.75">
      <c r="A92" s="4">
        <v>89</v>
      </c>
      <c r="B92" s="5" t="s">
        <v>293</v>
      </c>
      <c r="C92" s="43" t="s">
        <v>24</v>
      </c>
      <c r="D92" s="43" t="s">
        <v>28</v>
      </c>
      <c r="E92" s="4" t="s">
        <v>162</v>
      </c>
      <c r="F92" s="44">
        <v>0</v>
      </c>
      <c r="G92" s="45"/>
      <c r="H92" s="44">
        <v>6038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ht="12.75">
      <c r="A93" s="4"/>
    </row>
    <row r="94" ht="12.75">
      <c r="A94" s="4"/>
    </row>
    <row r="95" ht="12.75">
      <c r="A95" s="4"/>
    </row>
    <row r="96" spans="1:104" ht="12.75">
      <c r="A96" s="1">
        <v>101</v>
      </c>
      <c r="B96" t="s">
        <v>9</v>
      </c>
      <c r="C96" t="s">
        <v>10</v>
      </c>
      <c r="D96" t="s">
        <v>11</v>
      </c>
      <c r="E96" s="1">
        <v>1964</v>
      </c>
      <c r="F96" s="50">
        <v>4</v>
      </c>
      <c r="H96" s="46">
        <v>4091</v>
      </c>
      <c r="I96" s="75"/>
      <c r="J96" s="75"/>
      <c r="K96" s="75"/>
      <c r="L96" s="75"/>
      <c r="M96" s="7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33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33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9" t="s">
        <v>196</v>
      </c>
      <c r="CW96" s="4"/>
      <c r="CX96" s="79"/>
      <c r="CY96" s="45"/>
      <c r="CZ96" s="34"/>
    </row>
    <row r="97" spans="1:105" ht="12.75">
      <c r="A97" s="1">
        <v>102</v>
      </c>
      <c r="B97" s="36" t="s">
        <v>217</v>
      </c>
      <c r="C97" s="36" t="s">
        <v>10</v>
      </c>
      <c r="D97" s="36" t="s">
        <v>218</v>
      </c>
      <c r="E97" s="37">
        <v>1980</v>
      </c>
      <c r="F97" s="50">
        <v>4</v>
      </c>
      <c r="G97" s="40"/>
      <c r="H97" s="46">
        <v>2489</v>
      </c>
      <c r="I97" s="75"/>
      <c r="J97" s="75"/>
      <c r="K97" s="75"/>
      <c r="L97" s="75"/>
      <c r="M97" s="7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33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33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9" t="s">
        <v>196</v>
      </c>
      <c r="CW97" s="4"/>
      <c r="CX97" s="79"/>
      <c r="CY97" s="45"/>
      <c r="CZ97" s="34"/>
      <c r="DA97" s="91" t="s">
        <v>12</v>
      </c>
    </row>
    <row r="98" spans="1:105" ht="12.75">
      <c r="A98" s="1">
        <v>103</v>
      </c>
      <c r="B98" s="36" t="s">
        <v>26</v>
      </c>
      <c r="C98" s="36" t="s">
        <v>27</v>
      </c>
      <c r="D98" s="36" t="s">
        <v>28</v>
      </c>
      <c r="E98" s="37"/>
      <c r="F98" s="50">
        <v>4</v>
      </c>
      <c r="G98" s="38"/>
      <c r="H98" s="47">
        <v>1305</v>
      </c>
      <c r="I98" s="75"/>
      <c r="J98" s="75"/>
      <c r="K98" s="75"/>
      <c r="L98" s="75"/>
      <c r="M98" s="7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33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33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9" t="s">
        <v>197</v>
      </c>
      <c r="CW98" s="41"/>
      <c r="CX98" s="61"/>
      <c r="CY98" s="71"/>
      <c r="CZ98" s="6"/>
      <c r="DA98" s="92"/>
    </row>
    <row r="99" spans="1:106" ht="12.75">
      <c r="A99" s="1">
        <v>104</v>
      </c>
      <c r="B99" s="36" t="s">
        <v>229</v>
      </c>
      <c r="C99" s="36" t="s">
        <v>230</v>
      </c>
      <c r="D99" s="36" t="s">
        <v>231</v>
      </c>
      <c r="E99" s="37">
        <v>2000</v>
      </c>
      <c r="F99" s="50">
        <v>3</v>
      </c>
      <c r="G99" s="106"/>
      <c r="H99" s="47">
        <v>5373</v>
      </c>
      <c r="I99" s="75"/>
      <c r="J99" s="75"/>
      <c r="K99" s="75"/>
      <c r="L99" s="75"/>
      <c r="M99" s="7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33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33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9" t="s">
        <v>276</v>
      </c>
      <c r="CW99" s="41"/>
      <c r="CX99" s="61"/>
      <c r="CY99" s="71"/>
      <c r="CZ99" s="6"/>
      <c r="DA99" s="103" t="s">
        <v>278</v>
      </c>
      <c r="DB99" s="35"/>
    </row>
    <row r="100" spans="1:106" ht="12.75">
      <c r="A100" s="1">
        <v>105</v>
      </c>
      <c r="B100" s="36" t="s">
        <v>36</v>
      </c>
      <c r="C100" s="36" t="s">
        <v>37</v>
      </c>
      <c r="D100" s="36" t="s">
        <v>38</v>
      </c>
      <c r="E100" s="37">
        <v>1980</v>
      </c>
      <c r="F100" s="50">
        <v>5</v>
      </c>
      <c r="G100" s="38"/>
      <c r="H100" s="47">
        <v>3567</v>
      </c>
      <c r="I100" s="75"/>
      <c r="J100" s="75"/>
      <c r="K100" s="75"/>
      <c r="L100" s="75"/>
      <c r="M100" s="7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33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33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9" t="s">
        <v>198</v>
      </c>
      <c r="CW100" s="4"/>
      <c r="CX100" s="79"/>
      <c r="CY100" s="45"/>
      <c r="CZ100" s="34"/>
      <c r="DB100" s="35"/>
    </row>
    <row r="101" spans="1:105" ht="12.75">
      <c r="A101" s="1">
        <v>106</v>
      </c>
      <c r="B101" s="36" t="s">
        <v>41</v>
      </c>
      <c r="C101" s="36" t="s">
        <v>42</v>
      </c>
      <c r="D101" s="36"/>
      <c r="E101" s="37"/>
      <c r="F101" s="50">
        <v>4</v>
      </c>
      <c r="G101" s="38"/>
      <c r="H101" s="47">
        <v>3554</v>
      </c>
      <c r="I101" s="75"/>
      <c r="J101" s="75"/>
      <c r="K101" s="75"/>
      <c r="L101" s="75"/>
      <c r="M101" s="7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33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33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9" t="s">
        <v>199</v>
      </c>
      <c r="CW101" s="41"/>
      <c r="CX101" s="61"/>
      <c r="CY101" s="71"/>
      <c r="CZ101" s="6"/>
      <c r="DA101" s="90"/>
    </row>
    <row r="102" spans="1:105" ht="12.75">
      <c r="A102" s="1">
        <v>107</v>
      </c>
      <c r="B102" s="36" t="s">
        <v>243</v>
      </c>
      <c r="C102" s="36" t="s">
        <v>244</v>
      </c>
      <c r="D102" s="36" t="s">
        <v>245</v>
      </c>
      <c r="E102" s="37">
        <v>2000</v>
      </c>
      <c r="F102" s="50">
        <v>5</v>
      </c>
      <c r="G102" s="38"/>
      <c r="H102" s="47">
        <v>5401</v>
      </c>
      <c r="I102" s="75"/>
      <c r="J102" s="75"/>
      <c r="K102" s="75"/>
      <c r="L102" s="75"/>
      <c r="M102" s="7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33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33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9">
        <v>1</v>
      </c>
      <c r="CW102" s="41"/>
      <c r="CX102" s="61"/>
      <c r="CY102" s="71"/>
      <c r="CZ102" s="6"/>
      <c r="DA102" s="91"/>
    </row>
    <row r="103" spans="1:105" ht="12.75">
      <c r="A103" s="1">
        <v>108</v>
      </c>
      <c r="B103" s="36" t="s">
        <v>46</v>
      </c>
      <c r="C103" s="36" t="s">
        <v>10</v>
      </c>
      <c r="D103" s="36" t="s">
        <v>47</v>
      </c>
      <c r="E103" s="6">
        <v>1976</v>
      </c>
      <c r="F103" s="50">
        <v>5</v>
      </c>
      <c r="G103" s="38"/>
      <c r="H103" s="47">
        <v>4047</v>
      </c>
      <c r="I103" s="75"/>
      <c r="J103" s="75"/>
      <c r="K103" s="75"/>
      <c r="L103" s="75"/>
      <c r="M103" s="7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33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33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9" t="s">
        <v>198</v>
      </c>
      <c r="CW103" s="41"/>
      <c r="CX103" s="61"/>
      <c r="CY103" s="71"/>
      <c r="CZ103" s="6"/>
      <c r="DA103" s="91"/>
    </row>
    <row r="104" spans="1:105" ht="12.75">
      <c r="A104" s="1">
        <v>109</v>
      </c>
      <c r="B104" s="36" t="s">
        <v>48</v>
      </c>
      <c r="C104" s="36" t="s">
        <v>45</v>
      </c>
      <c r="D104" s="36" t="s">
        <v>11</v>
      </c>
      <c r="E104" s="37">
        <v>1961</v>
      </c>
      <c r="F104" s="50">
        <v>3</v>
      </c>
      <c r="G104" s="40"/>
      <c r="H104" s="47">
        <v>1504</v>
      </c>
      <c r="I104" s="75"/>
      <c r="J104" s="75"/>
      <c r="K104" s="75"/>
      <c r="L104" s="75"/>
      <c r="M104" s="7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33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33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9" t="s">
        <v>223</v>
      </c>
      <c r="CW104" s="41"/>
      <c r="CX104" s="61"/>
      <c r="CY104" s="71"/>
      <c r="CZ104" s="6"/>
      <c r="DA104" s="91"/>
    </row>
    <row r="105" spans="1:105" ht="12.75">
      <c r="A105" s="1">
        <v>110</v>
      </c>
      <c r="B105" s="36" t="s">
        <v>49</v>
      </c>
      <c r="C105" s="36" t="s">
        <v>50</v>
      </c>
      <c r="D105" s="36" t="s">
        <v>38</v>
      </c>
      <c r="E105" s="37">
        <v>1970</v>
      </c>
      <c r="F105" s="50">
        <v>4</v>
      </c>
      <c r="G105" s="38"/>
      <c r="H105" s="47">
        <v>3557</v>
      </c>
      <c r="I105" s="75"/>
      <c r="J105" s="75"/>
      <c r="K105" s="75"/>
      <c r="L105" s="75"/>
      <c r="M105" s="7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33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33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9" t="s">
        <v>199</v>
      </c>
      <c r="CW105" s="41"/>
      <c r="CX105" s="61"/>
      <c r="CY105" s="71"/>
      <c r="CZ105" s="6"/>
      <c r="DA105" s="97"/>
    </row>
    <row r="106" spans="1:105" ht="12.75">
      <c r="A106" s="1">
        <v>111</v>
      </c>
      <c r="B106" s="36" t="s">
        <v>51</v>
      </c>
      <c r="C106" s="36" t="s">
        <v>14</v>
      </c>
      <c r="D106" s="36"/>
      <c r="E106" s="37"/>
      <c r="F106" s="50">
        <v>4</v>
      </c>
      <c r="G106" s="38"/>
      <c r="H106" s="47">
        <v>3552</v>
      </c>
      <c r="I106" s="75"/>
      <c r="J106" s="75"/>
      <c r="K106" s="75"/>
      <c r="L106" s="75"/>
      <c r="M106" s="7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33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33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9" t="s">
        <v>201</v>
      </c>
      <c r="CW106" s="41"/>
      <c r="CX106" s="61"/>
      <c r="CY106" s="71"/>
      <c r="CZ106" s="6"/>
      <c r="DA106" s="91"/>
    </row>
    <row r="107" spans="1:105" ht="12.75">
      <c r="A107" s="1">
        <v>112</v>
      </c>
      <c r="B107" s="36" t="s">
        <v>52</v>
      </c>
      <c r="C107" s="36" t="s">
        <v>53</v>
      </c>
      <c r="D107" s="36" t="s">
        <v>54</v>
      </c>
      <c r="E107" s="37"/>
      <c r="F107" s="50">
        <v>4</v>
      </c>
      <c r="G107" s="38"/>
      <c r="H107" s="47">
        <v>3539</v>
      </c>
      <c r="I107" s="75"/>
      <c r="J107" s="75"/>
      <c r="K107" s="75"/>
      <c r="L107" s="75"/>
      <c r="M107" s="7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33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33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9" t="s">
        <v>202</v>
      </c>
      <c r="CW107" s="41"/>
      <c r="CX107" s="61"/>
      <c r="CY107" s="71"/>
      <c r="CZ107" s="6"/>
      <c r="DA107" s="91"/>
    </row>
    <row r="108" spans="1:105" ht="12.75">
      <c r="A108" s="1">
        <v>113</v>
      </c>
      <c r="B108" s="36" t="s">
        <v>55</v>
      </c>
      <c r="C108" s="36" t="s">
        <v>56</v>
      </c>
      <c r="D108" s="36" t="s">
        <v>15</v>
      </c>
      <c r="E108" s="37">
        <v>1975</v>
      </c>
      <c r="F108" s="50">
        <v>5</v>
      </c>
      <c r="G108" s="38"/>
      <c r="H108" s="47">
        <v>4575</v>
      </c>
      <c r="I108" s="75"/>
      <c r="J108" s="75"/>
      <c r="K108" s="75"/>
      <c r="L108" s="75"/>
      <c r="M108" s="7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33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33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9" t="s">
        <v>203</v>
      </c>
      <c r="CW108" s="41"/>
      <c r="CX108" s="61"/>
      <c r="CY108" s="71"/>
      <c r="CZ108" s="6"/>
      <c r="DA108" s="91"/>
    </row>
    <row r="109" spans="1:105" ht="12.75">
      <c r="A109" s="1">
        <v>114</v>
      </c>
      <c r="B109" s="36" t="s">
        <v>60</v>
      </c>
      <c r="C109" s="36" t="s">
        <v>24</v>
      </c>
      <c r="D109" s="36" t="s">
        <v>61</v>
      </c>
      <c r="F109" s="50">
        <v>5</v>
      </c>
      <c r="G109" s="38"/>
      <c r="H109" s="47">
        <v>3561</v>
      </c>
      <c r="I109" s="75"/>
      <c r="J109" s="75"/>
      <c r="K109" s="75"/>
      <c r="L109" s="75"/>
      <c r="M109" s="7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33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33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9" t="s">
        <v>200</v>
      </c>
      <c r="CW109" s="41"/>
      <c r="CX109" s="61"/>
      <c r="CY109" s="71"/>
      <c r="CZ109" s="6"/>
      <c r="DA109" s="91"/>
    </row>
    <row r="110" spans="1:105" ht="12.75">
      <c r="A110" s="1">
        <v>115</v>
      </c>
      <c r="B110" s="36" t="s">
        <v>232</v>
      </c>
      <c r="C110" s="36" t="s">
        <v>83</v>
      </c>
      <c r="D110" s="36" t="s">
        <v>233</v>
      </c>
      <c r="E110" s="37">
        <v>1999</v>
      </c>
      <c r="F110" s="50">
        <v>5</v>
      </c>
      <c r="G110" s="40"/>
      <c r="H110" s="47">
        <v>5374</v>
      </c>
      <c r="I110" s="75"/>
      <c r="J110" s="75"/>
      <c r="K110" s="75"/>
      <c r="L110" s="75"/>
      <c r="M110" s="7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33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33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9" t="s">
        <v>205</v>
      </c>
      <c r="CW110" s="41"/>
      <c r="CX110" s="61"/>
      <c r="CY110" s="71"/>
      <c r="CZ110" s="6"/>
      <c r="DA110" s="91"/>
    </row>
    <row r="111" spans="1:105" ht="12.75">
      <c r="A111" s="1">
        <v>116</v>
      </c>
      <c r="B111" s="36" t="s">
        <v>66</v>
      </c>
      <c r="C111" s="36" t="s">
        <v>67</v>
      </c>
      <c r="D111" s="36"/>
      <c r="E111" s="37"/>
      <c r="F111" s="50">
        <v>5</v>
      </c>
      <c r="G111" s="38"/>
      <c r="H111" s="47">
        <v>3569</v>
      </c>
      <c r="I111" s="75"/>
      <c r="J111" s="75"/>
      <c r="K111" s="75"/>
      <c r="L111" s="75"/>
      <c r="M111" s="7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33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33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9" t="s">
        <v>205</v>
      </c>
      <c r="CW111" s="4"/>
      <c r="CX111" s="79"/>
      <c r="CY111" s="45"/>
      <c r="CZ111" s="34"/>
      <c r="DA111" s="91"/>
    </row>
    <row r="112" spans="1:105" ht="12.75">
      <c r="A112" s="1">
        <v>117</v>
      </c>
      <c r="B112" s="36" t="s">
        <v>68</v>
      </c>
      <c r="C112" s="36" t="s">
        <v>10</v>
      </c>
      <c r="D112" s="36" t="s">
        <v>28</v>
      </c>
      <c r="E112" s="37"/>
      <c r="F112" s="50">
        <v>4</v>
      </c>
      <c r="G112" s="38"/>
      <c r="H112" s="47">
        <v>3551</v>
      </c>
      <c r="I112" s="75"/>
      <c r="J112" s="75"/>
      <c r="K112" s="75"/>
      <c r="L112" s="75"/>
      <c r="M112" s="7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33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33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9" t="s">
        <v>206</v>
      </c>
      <c r="CW112" s="41"/>
      <c r="CX112" s="61"/>
      <c r="CY112" s="71"/>
      <c r="CZ112" s="6"/>
      <c r="DA112" s="91"/>
    </row>
    <row r="113" spans="1:105" ht="12.75">
      <c r="A113" s="1">
        <v>118</v>
      </c>
      <c r="B113" s="36" t="s">
        <v>258</v>
      </c>
      <c r="C113" s="56" t="s">
        <v>83</v>
      </c>
      <c r="D113" s="36" t="s">
        <v>76</v>
      </c>
      <c r="E113" s="37">
        <v>1984</v>
      </c>
      <c r="F113" s="50">
        <v>5</v>
      </c>
      <c r="G113" s="40"/>
      <c r="H113" s="47">
        <v>5377</v>
      </c>
      <c r="I113" s="75"/>
      <c r="J113" s="75"/>
      <c r="K113" s="75"/>
      <c r="L113" s="75"/>
      <c r="M113" s="7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33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33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9">
        <v>2</v>
      </c>
      <c r="CW113" s="41"/>
      <c r="CX113" s="61"/>
      <c r="CY113" s="71"/>
      <c r="CZ113" s="6"/>
      <c r="DA113" s="91"/>
    </row>
    <row r="114" spans="1:105" ht="12.75">
      <c r="A114" s="1">
        <v>119</v>
      </c>
      <c r="B114" s="36" t="s">
        <v>72</v>
      </c>
      <c r="C114" s="36" t="s">
        <v>32</v>
      </c>
      <c r="D114" s="36" t="s">
        <v>28</v>
      </c>
      <c r="E114" s="37">
        <v>1973</v>
      </c>
      <c r="F114" s="50">
        <v>5</v>
      </c>
      <c r="G114" s="38"/>
      <c r="H114" s="47">
        <v>4601</v>
      </c>
      <c r="I114" s="75"/>
      <c r="J114" s="75"/>
      <c r="K114" s="75"/>
      <c r="L114" s="75"/>
      <c r="M114" s="7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33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33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9" t="s">
        <v>207</v>
      </c>
      <c r="CW114" s="41"/>
      <c r="CX114" s="61"/>
      <c r="CY114" s="71"/>
      <c r="CZ114" s="6"/>
      <c r="DA114" s="91"/>
    </row>
    <row r="115" spans="1:105" ht="12.75">
      <c r="A115" s="1">
        <v>120</v>
      </c>
      <c r="B115" s="36" t="s">
        <v>81</v>
      </c>
      <c r="C115" s="36" t="s">
        <v>42</v>
      </c>
      <c r="D115" s="36"/>
      <c r="E115" s="37"/>
      <c r="F115" s="50">
        <v>4</v>
      </c>
      <c r="G115" s="38"/>
      <c r="H115" s="47">
        <v>3544</v>
      </c>
      <c r="I115" s="75"/>
      <c r="J115" s="75"/>
      <c r="K115" s="75"/>
      <c r="L115" s="75"/>
      <c r="M115" s="7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33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33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9" t="s">
        <v>208</v>
      </c>
      <c r="CW115" s="41"/>
      <c r="CX115" s="61"/>
      <c r="CY115" s="71"/>
      <c r="CZ115" s="6"/>
      <c r="DA115" s="94"/>
    </row>
    <row r="116" spans="1:105" ht="12.75">
      <c r="A116" s="1">
        <v>121</v>
      </c>
      <c r="B116" s="36" t="s">
        <v>88</v>
      </c>
      <c r="C116" s="36" t="s">
        <v>89</v>
      </c>
      <c r="D116" s="36" t="s">
        <v>15</v>
      </c>
      <c r="E116" s="37">
        <v>1967</v>
      </c>
      <c r="F116" s="50">
        <v>3</v>
      </c>
      <c r="G116" s="38"/>
      <c r="H116" s="47">
        <v>3541</v>
      </c>
      <c r="I116" s="75"/>
      <c r="J116" s="75"/>
      <c r="K116" s="75"/>
      <c r="L116" s="75"/>
      <c r="M116" s="7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33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33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9" t="s">
        <v>209</v>
      </c>
      <c r="CW116" s="41"/>
      <c r="CX116" s="61"/>
      <c r="CY116" s="71"/>
      <c r="CZ116" s="6"/>
      <c r="DA116" s="91"/>
    </row>
    <row r="117" spans="1:105" ht="12.75">
      <c r="A117" s="1">
        <v>122</v>
      </c>
      <c r="B117" s="36" t="s">
        <v>93</v>
      </c>
      <c r="C117" s="36" t="s">
        <v>94</v>
      </c>
      <c r="D117" s="36" t="s">
        <v>95</v>
      </c>
      <c r="E117" s="37">
        <v>1977</v>
      </c>
      <c r="F117" s="50">
        <v>3</v>
      </c>
      <c r="G117" s="40"/>
      <c r="H117" s="47">
        <v>4598</v>
      </c>
      <c r="I117" s="75"/>
      <c r="J117" s="75"/>
      <c r="K117" s="75"/>
      <c r="L117" s="75"/>
      <c r="M117" s="7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33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33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9">
        <v>64</v>
      </c>
      <c r="CW117" s="59"/>
      <c r="CX117" s="61"/>
      <c r="CY117" s="76"/>
      <c r="CZ117" s="54"/>
      <c r="DA117" s="92" t="s">
        <v>175</v>
      </c>
    </row>
    <row r="118" spans="1:105" ht="12.75">
      <c r="A118" s="1">
        <v>123</v>
      </c>
      <c r="B118" s="36" t="s">
        <v>98</v>
      </c>
      <c r="C118" s="36"/>
      <c r="D118" s="36"/>
      <c r="E118" s="37"/>
      <c r="F118" s="50">
        <v>4</v>
      </c>
      <c r="G118" s="38"/>
      <c r="H118" s="47">
        <v>3556</v>
      </c>
      <c r="I118" s="75"/>
      <c r="J118" s="75"/>
      <c r="K118" s="75"/>
      <c r="L118" s="75"/>
      <c r="M118" s="7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33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33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9" t="s">
        <v>196</v>
      </c>
      <c r="CW118" s="41"/>
      <c r="CX118" s="61"/>
      <c r="CY118" s="71"/>
      <c r="CZ118" s="6"/>
      <c r="DA118" s="91"/>
    </row>
    <row r="119" spans="1:105" ht="12.75">
      <c r="A119" s="1">
        <v>124</v>
      </c>
      <c r="B119" s="36" t="s">
        <v>104</v>
      </c>
      <c r="C119" s="36" t="s">
        <v>105</v>
      </c>
      <c r="D119" s="36" t="s">
        <v>106</v>
      </c>
      <c r="E119" s="37"/>
      <c r="F119" s="50">
        <v>4</v>
      </c>
      <c r="G119" s="38"/>
      <c r="H119" s="51">
        <v>3549</v>
      </c>
      <c r="I119" s="75"/>
      <c r="J119" s="75"/>
      <c r="K119" s="75"/>
      <c r="L119" s="75"/>
      <c r="M119" s="7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33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33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9">
        <v>34</v>
      </c>
      <c r="CW119" s="59" t="s">
        <v>192</v>
      </c>
      <c r="CX119" s="61">
        <v>2</v>
      </c>
      <c r="CY119" s="76" t="s">
        <v>193</v>
      </c>
      <c r="CZ119" s="6"/>
      <c r="DA119" s="91"/>
    </row>
    <row r="120" spans="1:105" ht="12.75">
      <c r="A120" s="1">
        <v>125</v>
      </c>
      <c r="B120" s="36" t="s">
        <v>110</v>
      </c>
      <c r="C120" s="36" t="s">
        <v>35</v>
      </c>
      <c r="D120" s="36" t="s">
        <v>15</v>
      </c>
      <c r="E120" s="37">
        <v>1977</v>
      </c>
      <c r="F120" s="50">
        <v>4</v>
      </c>
      <c r="G120" s="38"/>
      <c r="H120" s="47">
        <v>3542</v>
      </c>
      <c r="I120" s="75"/>
      <c r="J120" s="75"/>
      <c r="K120" s="75"/>
      <c r="L120" s="75"/>
      <c r="M120" s="7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33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33"/>
      <c r="BM120" s="55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55"/>
      <c r="BZ120" s="62"/>
      <c r="CA120" s="62"/>
      <c r="CB120" s="62"/>
      <c r="CC120" s="62"/>
      <c r="CD120" s="62"/>
      <c r="CE120" s="55"/>
      <c r="CF120" s="62"/>
      <c r="CG120" s="62"/>
      <c r="CH120" s="62"/>
      <c r="CI120" s="55"/>
      <c r="CJ120" s="62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9" t="s">
        <v>210</v>
      </c>
      <c r="CW120" s="41"/>
      <c r="CX120" s="61"/>
      <c r="CY120" s="71"/>
      <c r="CZ120" s="6"/>
      <c r="DA120" s="91"/>
    </row>
    <row r="121" spans="1:105" ht="12.75">
      <c r="A121" s="1" t="s">
        <v>12</v>
      </c>
      <c r="B121" s="36" t="s">
        <v>112</v>
      </c>
      <c r="C121" s="36"/>
      <c r="D121" s="36"/>
      <c r="E121" s="37"/>
      <c r="F121" s="50">
        <v>5</v>
      </c>
      <c r="G121" s="38"/>
      <c r="H121" s="47">
        <v>3562</v>
      </c>
      <c r="I121" s="75"/>
      <c r="J121" s="75"/>
      <c r="K121" s="75"/>
      <c r="L121" s="75"/>
      <c r="M121" s="7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33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33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9" t="s">
        <v>207</v>
      </c>
      <c r="CW121" s="41"/>
      <c r="CX121" s="61"/>
      <c r="CY121" s="71"/>
      <c r="CZ121" s="6"/>
      <c r="DA121" s="91"/>
    </row>
    <row r="122" spans="1:106" ht="12.75">
      <c r="A122" s="1">
        <v>127</v>
      </c>
      <c r="B122" s="36" t="s">
        <v>114</v>
      </c>
      <c r="C122" s="36"/>
      <c r="D122" s="36"/>
      <c r="E122" s="37"/>
      <c r="F122" s="50">
        <v>4</v>
      </c>
      <c r="G122" s="38"/>
      <c r="H122" s="47">
        <v>3555</v>
      </c>
      <c r="I122" s="75"/>
      <c r="J122" s="75"/>
      <c r="K122" s="75"/>
      <c r="L122" s="75"/>
      <c r="M122" s="7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33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33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9" t="s">
        <v>196</v>
      </c>
      <c r="CW122" s="41"/>
      <c r="CX122" s="61"/>
      <c r="CY122" s="71"/>
      <c r="CZ122" s="6"/>
      <c r="DA122" s="91"/>
      <c r="DB122" s="35"/>
    </row>
    <row r="123" spans="1:105" ht="12.75">
      <c r="A123" s="1">
        <v>128</v>
      </c>
      <c r="B123" s="36" t="s">
        <v>115</v>
      </c>
      <c r="C123" s="36" t="s">
        <v>14</v>
      </c>
      <c r="D123" s="36" t="s">
        <v>116</v>
      </c>
      <c r="E123" s="37"/>
      <c r="F123" s="50">
        <v>5</v>
      </c>
      <c r="G123" s="38"/>
      <c r="H123" s="47">
        <v>1508</v>
      </c>
      <c r="I123" s="75"/>
      <c r="J123" s="75"/>
      <c r="K123" s="75"/>
      <c r="L123" s="75"/>
      <c r="M123" s="7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33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33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9" t="s">
        <v>203</v>
      </c>
      <c r="CW123" s="41"/>
      <c r="CX123" s="61"/>
      <c r="CY123" s="71"/>
      <c r="CZ123" s="6"/>
      <c r="DA123" s="91"/>
    </row>
    <row r="124" spans="1:106" ht="12.75">
      <c r="A124" s="1">
        <v>129</v>
      </c>
      <c r="B124" s="36" t="s">
        <v>122</v>
      </c>
      <c r="C124" s="36" t="s">
        <v>42</v>
      </c>
      <c r="D124" s="36" t="s">
        <v>123</v>
      </c>
      <c r="E124" s="37"/>
      <c r="F124" s="50">
        <v>4</v>
      </c>
      <c r="G124" s="38"/>
      <c r="H124" s="47">
        <v>3553</v>
      </c>
      <c r="I124" s="75"/>
      <c r="J124" s="75"/>
      <c r="K124" s="75"/>
      <c r="L124" s="75"/>
      <c r="M124" s="7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33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33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9" t="s">
        <v>212</v>
      </c>
      <c r="CW124" s="41"/>
      <c r="CX124" s="61"/>
      <c r="CY124" s="71"/>
      <c r="CZ124" s="6"/>
      <c r="DA124" s="91"/>
      <c r="DB124" s="39"/>
    </row>
    <row r="125" spans="1:105" ht="12.75">
      <c r="A125" s="1">
        <v>130</v>
      </c>
      <c r="B125" s="56" t="s">
        <v>219</v>
      </c>
      <c r="C125" s="36" t="s">
        <v>99</v>
      </c>
      <c r="D125" s="36" t="s">
        <v>100</v>
      </c>
      <c r="E125" s="37">
        <v>1982</v>
      </c>
      <c r="F125" s="50">
        <v>4</v>
      </c>
      <c r="G125" s="40"/>
      <c r="H125" s="48">
        <v>4177</v>
      </c>
      <c r="I125" s="75"/>
      <c r="J125" s="75"/>
      <c r="K125" s="75"/>
      <c r="L125" s="75"/>
      <c r="M125" s="7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33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33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9">
        <v>21</v>
      </c>
      <c r="CW125" s="41"/>
      <c r="CX125" s="61"/>
      <c r="CY125" s="71"/>
      <c r="CZ125" s="6"/>
      <c r="DA125" s="91"/>
    </row>
    <row r="126" spans="1:105" ht="12.75">
      <c r="A126" s="1">
        <v>131</v>
      </c>
      <c r="B126" s="36" t="s">
        <v>130</v>
      </c>
      <c r="C126" s="36" t="s">
        <v>131</v>
      </c>
      <c r="D126" s="36" t="s">
        <v>11</v>
      </c>
      <c r="E126" s="37">
        <v>1980</v>
      </c>
      <c r="F126" s="50">
        <v>5</v>
      </c>
      <c r="G126" s="38"/>
      <c r="H126" s="47">
        <v>4595</v>
      </c>
      <c r="I126" s="75"/>
      <c r="J126" s="75"/>
      <c r="K126" s="75"/>
      <c r="L126" s="75"/>
      <c r="M126" s="7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33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33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9" t="s">
        <v>211</v>
      </c>
      <c r="CW126" s="41"/>
      <c r="CX126" s="61"/>
      <c r="CY126" s="71"/>
      <c r="CZ126" s="6"/>
      <c r="DA126" s="91"/>
    </row>
    <row r="127" spans="1:105" ht="12.75">
      <c r="A127" s="1">
        <v>132</v>
      </c>
      <c r="B127" s="36" t="s">
        <v>132</v>
      </c>
      <c r="C127" s="36" t="s">
        <v>133</v>
      </c>
      <c r="D127" s="36"/>
      <c r="E127" s="37"/>
      <c r="F127" s="50">
        <v>4</v>
      </c>
      <c r="G127" s="38"/>
      <c r="H127" s="47">
        <v>3559</v>
      </c>
      <c r="I127" s="75"/>
      <c r="J127" s="75"/>
      <c r="K127" s="75"/>
      <c r="L127" s="75"/>
      <c r="M127" s="7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33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33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9" t="s">
        <v>213</v>
      </c>
      <c r="CW127" s="41"/>
      <c r="CX127" s="61"/>
      <c r="CY127" s="71"/>
      <c r="CZ127" s="6"/>
      <c r="DA127" s="91"/>
    </row>
    <row r="128" spans="1:107" ht="12.75">
      <c r="A128" s="1">
        <v>133</v>
      </c>
      <c r="B128" s="36" t="s">
        <v>138</v>
      </c>
      <c r="C128" s="36" t="s">
        <v>14</v>
      </c>
      <c r="D128" s="36" t="s">
        <v>11</v>
      </c>
      <c r="E128" s="37"/>
      <c r="F128" s="50">
        <v>4</v>
      </c>
      <c r="G128" s="38"/>
      <c r="H128" s="47">
        <v>3570</v>
      </c>
      <c r="I128" s="75"/>
      <c r="J128" s="75"/>
      <c r="K128" s="75"/>
      <c r="L128" s="75"/>
      <c r="M128" s="7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33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33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9" t="s">
        <v>214</v>
      </c>
      <c r="CW128" s="41"/>
      <c r="CX128" s="61"/>
      <c r="CY128" s="71"/>
      <c r="CZ128" s="6"/>
      <c r="DA128" s="91"/>
      <c r="DC128" s="36"/>
    </row>
    <row r="129" spans="1:105" ht="12.75">
      <c r="A129" s="1">
        <v>134</v>
      </c>
      <c r="B129" s="36" t="s">
        <v>139</v>
      </c>
      <c r="C129" s="36" t="s">
        <v>14</v>
      </c>
      <c r="D129" s="36" t="s">
        <v>11</v>
      </c>
      <c r="E129" s="37"/>
      <c r="F129" s="50">
        <v>4</v>
      </c>
      <c r="G129" s="38"/>
      <c r="H129" s="47">
        <v>3183</v>
      </c>
      <c r="I129" s="75"/>
      <c r="J129" s="75"/>
      <c r="K129" s="75"/>
      <c r="L129" s="75"/>
      <c r="M129" s="7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33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33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9" t="s">
        <v>215</v>
      </c>
      <c r="CW129" s="41"/>
      <c r="CX129" s="61"/>
      <c r="CY129" s="71"/>
      <c r="CZ129" s="6"/>
      <c r="DA129" s="91"/>
    </row>
    <row r="130" spans="1:105" ht="12.75">
      <c r="A130" s="1">
        <v>135</v>
      </c>
      <c r="B130" s="36" t="s">
        <v>248</v>
      </c>
      <c r="C130" s="36" t="s">
        <v>236</v>
      </c>
      <c r="D130" s="56" t="s">
        <v>249</v>
      </c>
      <c r="E130" s="37">
        <v>1998</v>
      </c>
      <c r="F130" s="50">
        <v>5</v>
      </c>
      <c r="G130" s="38"/>
      <c r="H130" s="47">
        <v>5405</v>
      </c>
      <c r="I130" s="75"/>
      <c r="J130" s="75"/>
      <c r="K130" s="75"/>
      <c r="L130" s="75"/>
      <c r="M130" s="7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33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33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9">
        <v>8</v>
      </c>
      <c r="CW130" s="41"/>
      <c r="CX130" s="61"/>
      <c r="CY130" s="71"/>
      <c r="CZ130" s="6"/>
      <c r="DA130" s="91"/>
    </row>
    <row r="131" spans="1:105" ht="12.75">
      <c r="A131" s="1">
        <v>136</v>
      </c>
      <c r="B131" s="36" t="s">
        <v>140</v>
      </c>
      <c r="C131" s="36" t="s">
        <v>141</v>
      </c>
      <c r="D131" s="36" t="s">
        <v>28</v>
      </c>
      <c r="E131" s="37">
        <v>1973</v>
      </c>
      <c r="F131" s="50">
        <v>5</v>
      </c>
      <c r="G131" s="38"/>
      <c r="H131" s="47">
        <v>4599</v>
      </c>
      <c r="I131" s="75"/>
      <c r="J131" s="75"/>
      <c r="K131" s="75"/>
      <c r="L131" s="75"/>
      <c r="M131" s="7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33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33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9" t="s">
        <v>211</v>
      </c>
      <c r="CW131" s="41"/>
      <c r="CX131" s="61"/>
      <c r="CY131" s="71"/>
      <c r="CZ131" s="6"/>
      <c r="DA131" s="91"/>
    </row>
    <row r="132" spans="1:105" ht="12.75">
      <c r="A132" s="1">
        <v>137</v>
      </c>
      <c r="B132" s="36" t="s">
        <v>242</v>
      </c>
      <c r="C132" s="36" t="s">
        <v>83</v>
      </c>
      <c r="D132" s="36" t="s">
        <v>47</v>
      </c>
      <c r="E132" s="37">
        <v>1989</v>
      </c>
      <c r="F132" s="50">
        <v>5</v>
      </c>
      <c r="G132" s="38"/>
      <c r="H132" s="47">
        <v>5380</v>
      </c>
      <c r="I132" s="75"/>
      <c r="J132" s="75"/>
      <c r="K132" s="75"/>
      <c r="L132" s="75"/>
      <c r="M132" s="7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33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33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9">
        <v>3</v>
      </c>
      <c r="CW132" s="41"/>
      <c r="CX132" s="61"/>
      <c r="CY132" s="71"/>
      <c r="CZ132" s="6"/>
      <c r="DA132" s="91"/>
    </row>
    <row r="133" spans="1:105" ht="12.75">
      <c r="A133" s="1">
        <v>138</v>
      </c>
      <c r="B133" s="36" t="s">
        <v>250</v>
      </c>
      <c r="C133" s="36" t="s">
        <v>135</v>
      </c>
      <c r="D133" s="36" t="s">
        <v>251</v>
      </c>
      <c r="E133" s="37">
        <v>2000</v>
      </c>
      <c r="F133" s="50">
        <v>5</v>
      </c>
      <c r="G133" s="38"/>
      <c r="H133" s="47">
        <v>5406</v>
      </c>
      <c r="I133" s="75"/>
      <c r="J133" s="75"/>
      <c r="K133" s="75"/>
      <c r="L133" s="75"/>
      <c r="M133" s="7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33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33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9" t="s">
        <v>211</v>
      </c>
      <c r="CW133" s="41"/>
      <c r="CX133" s="61"/>
      <c r="CY133" s="71"/>
      <c r="CZ133" s="6"/>
      <c r="DA133" s="91"/>
    </row>
    <row r="134" spans="1:105" ht="12.75">
      <c r="A134" s="1">
        <v>139</v>
      </c>
      <c r="B134" s="36" t="s">
        <v>252</v>
      </c>
      <c r="C134" s="36" t="s">
        <v>155</v>
      </c>
      <c r="D134" s="36" t="s">
        <v>100</v>
      </c>
      <c r="E134" s="37">
        <v>1997</v>
      </c>
      <c r="F134" s="50">
        <v>5</v>
      </c>
      <c r="G134" s="38"/>
      <c r="H134" s="47">
        <v>5407</v>
      </c>
      <c r="I134" s="75"/>
      <c r="J134" s="75"/>
      <c r="K134" s="75"/>
      <c r="L134" s="75"/>
      <c r="M134" s="7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33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33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9" t="s">
        <v>211</v>
      </c>
      <c r="CW134" s="41"/>
      <c r="CX134" s="61"/>
      <c r="CY134" s="71"/>
      <c r="CZ134" s="6"/>
      <c r="DA134" s="91"/>
    </row>
    <row r="135" spans="1:105" ht="12.75">
      <c r="A135" s="1">
        <v>140</v>
      </c>
      <c r="B135" s="36" t="s">
        <v>148</v>
      </c>
      <c r="C135" s="36" t="s">
        <v>43</v>
      </c>
      <c r="D135" s="36" t="s">
        <v>149</v>
      </c>
      <c r="E135" s="37">
        <v>1958</v>
      </c>
      <c r="F135" s="50">
        <v>4</v>
      </c>
      <c r="G135" s="38"/>
      <c r="H135" s="47">
        <v>3543</v>
      </c>
      <c r="I135" s="75"/>
      <c r="J135" s="75"/>
      <c r="K135" s="75"/>
      <c r="L135" s="75"/>
      <c r="M135" s="7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33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33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9">
        <v>148</v>
      </c>
      <c r="CW135" s="41" t="s">
        <v>192</v>
      </c>
      <c r="CX135" s="61">
        <v>103</v>
      </c>
      <c r="CY135" s="71" t="s">
        <v>193</v>
      </c>
      <c r="CZ135" s="6"/>
      <c r="DA135" s="91"/>
    </row>
    <row r="136" spans="1:105" ht="12.75">
      <c r="A136" s="1">
        <v>141</v>
      </c>
      <c r="B136" s="36" t="s">
        <v>150</v>
      </c>
      <c r="C136" s="36" t="s">
        <v>94</v>
      </c>
      <c r="D136" s="36" t="s">
        <v>18</v>
      </c>
      <c r="E136" s="37">
        <v>1976</v>
      </c>
      <c r="F136" s="50">
        <v>5</v>
      </c>
      <c r="G136" s="38"/>
      <c r="H136" s="47">
        <v>4608</v>
      </c>
      <c r="I136" s="75"/>
      <c r="J136" s="75"/>
      <c r="K136" s="75"/>
      <c r="L136" s="75"/>
      <c r="M136" s="7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33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33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9" t="s">
        <v>198</v>
      </c>
      <c r="CW136" s="71"/>
      <c r="CX136" s="61"/>
      <c r="CY136" s="71"/>
      <c r="CZ136" s="6"/>
      <c r="DA136" s="91"/>
    </row>
    <row r="137" spans="1:105" ht="12.75">
      <c r="A137" s="1">
        <v>142</v>
      </c>
      <c r="B137" s="36" t="s">
        <v>253</v>
      </c>
      <c r="C137" s="36" t="s">
        <v>254</v>
      </c>
      <c r="D137" s="36" t="s">
        <v>255</v>
      </c>
      <c r="E137" s="37">
        <v>1999</v>
      </c>
      <c r="F137" s="50">
        <v>5</v>
      </c>
      <c r="G137" s="40"/>
      <c r="H137" s="47">
        <v>5408</v>
      </c>
      <c r="CV137" s="99">
        <v>3</v>
      </c>
      <c r="DA137" s="91"/>
    </row>
  </sheetData>
  <sheetProtection selectLockedCells="1" selectUnlockedCells="1"/>
  <hyperlinks>
    <hyperlink ref="H4" r:id="rId1" display="http://bridgesport.ru/players/player.php?player_id=2949"/>
    <hyperlink ref="H6" r:id="rId2" display="http://bridgesport.ru/players/player.php?player_id=1946"/>
    <hyperlink ref="H7" r:id="rId3" display="http://bridgesport.ru/players/player.php?player_id=68"/>
    <hyperlink ref="H8" r:id="rId4" display="http://bridgesport.ru/players/player.php?player_id=3540"/>
    <hyperlink ref="H9" r:id="rId5" display="http://bridgesport.ru/players/player.php?player_id=3533"/>
    <hyperlink ref="H10" r:id="rId6" display="http://bridgesport.ru/players/player.php?player_id=529"/>
    <hyperlink ref="H11" r:id="rId7" display="http://bridgesport.ru/players/player.php?player_id=3535"/>
    <hyperlink ref="H13" r:id="rId8" display="http://bridgesport.ru/players/player.php?player_id=3532"/>
    <hyperlink ref="H14" r:id="rId9" display="http://bridgesport.ru/players/player.php?player_id=3682"/>
    <hyperlink ref="H15" r:id="rId10" display="http://bridgesport.ru/players/player.php?player_id=3550"/>
    <hyperlink ref="H16" r:id="rId11" display="http://bridgesport.ru/players/player.php?player_id=3537"/>
    <hyperlink ref="H17" r:id="rId12" display="http://bridgesport.ru/players/player.php?player_id=3538"/>
    <hyperlink ref="H18" r:id="rId13" display="http://bridgesport.ru/players/player.php?player_id=3536"/>
    <hyperlink ref="H19" r:id="rId14" display="http://bridgesport.ru/players/player.php?player_id=1505"/>
    <hyperlink ref="H20" r:id="rId15" display="http://bridgesport.ru/players/player.php?player_id=3560"/>
    <hyperlink ref="H21" r:id="rId16" display="http://bridgesport.ru/players/player.php?player_id=3927"/>
    <hyperlink ref="H22" r:id="rId17" display="http://bridgesport.ru/players/player.php?player_id=3548"/>
    <hyperlink ref="H23" r:id="rId18" display="http://bridgesport.ru/players/player.php?player_id=3545"/>
    <hyperlink ref="H24" r:id="rId19" display="http://bridgesport.ru/players/player.php?player_id=1506"/>
    <hyperlink ref="H25" r:id="rId20" display="http://bridgesport.ru/players/player.php?player_id=3667"/>
    <hyperlink ref="H26" r:id="rId21" display="http://bridgesport.ru/players/player.php?player_id=1306"/>
    <hyperlink ref="H27" r:id="rId22" display="http://bridgesport.ru/players/player.php?player_id=17"/>
    <hyperlink ref="H29" r:id="rId23" display="http://bridgesport.ru/players/player.php?player_id=1507"/>
    <hyperlink ref="H55" r:id="rId24" display="http://bridgesport.ru/players/player.php?player_id=4600"/>
    <hyperlink ref="H31" r:id="rId25" display="http://bridgesport.ru/players/player.php?player_id=3466"/>
    <hyperlink ref="H33" r:id="rId26" display="http://bridgesport.ru/players/player.php?player_id=1959"/>
    <hyperlink ref="H34" r:id="rId27" display="http://bridgesport.ru/players/player.php?player_id=3182"/>
    <hyperlink ref="H37" r:id="rId28" display="http://bridgesport.ru/players/player.php?player_id=3274"/>
    <hyperlink ref="H38" r:id="rId29" display="http://bridgesport.ru/players/player.php?player_id=3558"/>
    <hyperlink ref="H40" r:id="rId30" display="http://bridgesport.ru/players/player.php?player_id=526"/>
    <hyperlink ref="H42" r:id="rId31" display="http://bridgesport.ru/players/player.php?player_id=1838"/>
    <hyperlink ref="H43" r:id="rId32" display="http://bridgesport.ru/players/player.php?player_id=3546"/>
    <hyperlink ref="H44" r:id="rId33" display="http://bridgesport.ru/players/player.php?player_id=3568"/>
    <hyperlink ref="H45" r:id="rId34" display="http://bridgesport.ru/players/player.php?player_id=833"/>
    <hyperlink ref="H49" r:id="rId35" display="http://bridgesport.ru/players/player.php?player_id=3955"/>
    <hyperlink ref="H50" r:id="rId36" display="http://bridgesport.ru/players/player.php?player_id=1509"/>
    <hyperlink ref="H53" r:id="rId37" display="http://bridgesport.ru/players/player.php?player_id=3534"/>
    <hyperlink ref="H54" r:id="rId38" display="http://bridgesport.ru/players/player.php?player_id=834"/>
    <hyperlink ref="H56" r:id="rId39" display="http://bridgesport.ru/players/player.php?player_id=3547"/>
    <hyperlink ref="H57" r:id="rId40" display="http://bridgesport.ru/players/player.php?player_id=527"/>
    <hyperlink ref="H5" r:id="rId41" display="http://bridgesport.ru/players/player.php?player_id=4617"/>
    <hyperlink ref="H96" r:id="rId42" display="http://bridgesport.ru/players/player.php?player_id=4091"/>
    <hyperlink ref="H100" r:id="rId43" display="http://bridgesport.ru/players/player.php?player_id=3567"/>
    <hyperlink ref="H103" r:id="rId44" display="http://bridgesport.ru/players/player.php?player_id=4047"/>
    <hyperlink ref="H105" r:id="rId45" display="http://bridgesport.ru/players/player.php?player_id=3557"/>
    <hyperlink ref="H106" r:id="rId46" display="http://bridgesport.ru/players/player.php?player_id=3552"/>
    <hyperlink ref="H107" r:id="rId47" display="http://bridgesport.ru/players/player.php?player_id=3539"/>
    <hyperlink ref="H108" r:id="rId48" display="http://bridgesport.ru/players/player.php?player_id=4575"/>
    <hyperlink ref="H109" r:id="rId49" display="http://bridgesport.ru/players/player.php?player_id=3561"/>
    <hyperlink ref="H111" r:id="rId50" display="http://bridgesport.ru/players/player.php?player_id=3569"/>
    <hyperlink ref="H112" r:id="rId51" display="http://bridgesport.ru/players/player.php?player_id=3551"/>
    <hyperlink ref="H114" r:id="rId52" display="http://bridgesport.ru/players/player.php?player_id=4601"/>
    <hyperlink ref="H115" r:id="rId53" display="http://bridgesport.ru/players/player.php?player_id=3544"/>
    <hyperlink ref="H116" r:id="rId54" display="http://bridgesport.ru/players/player.php?player_id=3541"/>
    <hyperlink ref="H118" r:id="rId55" display="http://bridgesport.ru/players/player.php?player_id=3556"/>
    <hyperlink ref="H119" r:id="rId56" display="http://bridgesport.ru/players/player.php?player_id=3549"/>
    <hyperlink ref="H120" r:id="rId57" display="http://bridgesport.ru/players/player.php?player_id=3542"/>
    <hyperlink ref="H121" r:id="rId58" display="http://bridgesport.ru/players/player.php?player_id=3562"/>
    <hyperlink ref="H122" r:id="rId59" display="http://bridgesport.ru/players/player.php?player_id=3555"/>
    <hyperlink ref="H123" r:id="rId60" display="http://bridgesport.ru/players/player.php?player_id=1508"/>
    <hyperlink ref="H126" r:id="rId61" display="http://bridgesport.ru/players/player.php?player_id=4595"/>
    <hyperlink ref="H127" r:id="rId62" display="http://bridgesport.ru/players/player.php?player_id=3559"/>
    <hyperlink ref="H128" r:id="rId63" display="http://bridgesport.ru/players/player.php?player_id=3570"/>
    <hyperlink ref="H129" r:id="rId64" display="http://bridgesport.ru/players/player.php?player_id=3183"/>
    <hyperlink ref="H131" r:id="rId65" display="http://bridgesport.ru/players/player.php?player_id=4599"/>
    <hyperlink ref="H136" r:id="rId66" display="http://bridgesport.ru/players/player.php?player_id=4608"/>
    <hyperlink ref="H124" r:id="rId67" display="http://bridgesport.ru/players/player.php?player_id=3553"/>
    <hyperlink ref="H30" r:id="rId68" display="http://bridgesport.ru/players/player.php?player_id=5378"/>
    <hyperlink ref="H51" r:id="rId69" display="http://bridgesport.ru/players/player.php?player_id=5403"/>
    <hyperlink ref="H52" r:id="rId70" display="http://bridgesport.ru/players/player.php?player_id=5404"/>
    <hyperlink ref="H58" r:id="rId71" display="http://bridgesport.ru/players/player.php?player_id=5409"/>
    <hyperlink ref="H32" r:id="rId72" display="http://bridgesport.ru/players/player.php?player_id=5402"/>
    <hyperlink ref="H35" r:id="rId73" display="http://bridgesport.ru/players/player.php?player_id=5514"/>
    <hyperlink ref="H36" r:id="rId74" display="http://bridgesport.ru/players/player.php?player_id=5641"/>
    <hyperlink ref="H97" r:id="rId75" display="http://bridgesport.ru/players/player.php?player_id=2489"/>
    <hyperlink ref="H102" r:id="rId76" display="http://bridgesport.ru/players/player.php?player_id=5401"/>
    <hyperlink ref="H110" r:id="rId77" display="http://bridgesport.ru/players/player.php?player_id=5374"/>
    <hyperlink ref="H113" r:id="rId78" display="http://bridgesport.ru/players/player.php?player_id=5377"/>
    <hyperlink ref="H125" r:id="rId79" display="http://bridgesport.ru/players/player.php?player_id=4177"/>
    <hyperlink ref="H130" r:id="rId80" display="http://bridgesport.ru/players/player.php?player_id=5405"/>
    <hyperlink ref="H132" r:id="rId81" display="http://bridgesport.ru/players/player.php?player_id=5380"/>
    <hyperlink ref="H133" r:id="rId82" display="http://bridgesport.ru/players/player.php?player_id=5406"/>
    <hyperlink ref="H134" r:id="rId83" display="http://bridgesport.ru/players/player.php?player_id=5407"/>
    <hyperlink ref="H137" r:id="rId84" display="http://bridgesport.ru/players/player.php?player_id=5408"/>
    <hyperlink ref="H135" r:id="rId85" display="http://bridgesport.ru/players/player.php?player_id=3543"/>
    <hyperlink ref="H48" r:id="rId86" display="https://www.bridgesport.ru/players-and-ratings/search-player/6189/"/>
    <hyperlink ref="H39" r:id="rId87" display="https://www.bridgesport.ru/players-and-ratings/search-player/6460/"/>
    <hyperlink ref="H41" r:id="rId88" display="https://www.bridgesport.ru/players-and-ratings/search-player/6463/"/>
    <hyperlink ref="H46" r:id="rId89" display="https://www.bridgesport.ru/players-and-ratings/search-player/6190/"/>
    <hyperlink ref="H47" r:id="rId90" display="https://www.bridgesport.ru/players-and-ratings/search-player/6718/"/>
    <hyperlink ref="H28" r:id="rId91" display="https://www.bridgesport.ru/players-and-ratings/search-player/6719/"/>
    <hyperlink ref="H99" r:id="rId92" display="http://bridgesport.ru/players/player.php?player_id=5373"/>
    <hyperlink ref="H104" r:id="rId93" display="http://bridgesport.ru/players/player.php?player_id=1504"/>
    <hyperlink ref="H117" r:id="rId94" display="http://bridgesport.ru/players/player.php?player_id=4598"/>
    <hyperlink ref="H88" r:id="rId95" display="http://bridgesport.ru/players/player.php?player_id=2948"/>
    <hyperlink ref="H12" r:id="rId96" display="https://www.bridgesport.ru/players-and-ratings/search-player/6726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2" r:id="rId99"/>
  <legacy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Семён</cp:lastModifiedBy>
  <dcterms:created xsi:type="dcterms:W3CDTF">2014-12-01T07:30:33Z</dcterms:created>
  <dcterms:modified xsi:type="dcterms:W3CDTF">2024-04-03T07:05:04Z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